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l/Desktop/"/>
    </mc:Choice>
  </mc:AlternateContent>
  <xr:revisionPtr revIDLastSave="0" documentId="13_ncr:1_{4C2F0A14-2760-3445-8A13-8A3C02A10E4B}" xr6:coauthVersionLast="47" xr6:coauthVersionMax="47" xr10:uidLastSave="{00000000-0000-0000-0000-000000000000}"/>
  <workbookProtection workbookAlgorithmName="SHA-512" workbookHashValue="VicI67nRYjwjg6Y+B6HvUL/frFjdQv/QogWx/L1mxuAy14pH12Y7D2i4TqYPljh+g+3+ZTwK06Y5iOCTgXvnRQ==" workbookSaltValue="4jL6C3GY8gxYD1Ad9Fp0Yw==" workbookSpinCount="100000" lockStructure="1"/>
  <bookViews>
    <workbookView xWindow="0" yWindow="780" windowWidth="36000" windowHeight="20840" xr2:uid="{EF19A190-DE13-8943-B0E9-335C5B49CDB1}"/>
  </bookViews>
  <sheets>
    <sheet name="Apéro salzig" sheetId="1" r:id="rId1"/>
    <sheet name="Apéro süss" sheetId="2" r:id="rId2"/>
  </sheets>
  <definedNames>
    <definedName name="_xlnm.Print_Area" localSheetId="0">'Apéro salzig'!$A$1:$Q$108</definedName>
    <definedName name="_xlnm.Print_Area" localSheetId="1">'Apéro süss'!$A$1:$Q$53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H7" i="2" s="1"/>
  <c r="Q39" i="2"/>
  <c r="H39" i="2"/>
  <c r="Q38" i="2"/>
  <c r="C52" i="2" s="1"/>
  <c r="H38" i="2"/>
  <c r="C51" i="2" s="1"/>
  <c r="H32" i="2"/>
  <c r="H31" i="2"/>
  <c r="H30" i="2"/>
  <c r="Q29" i="2"/>
  <c r="H29" i="2"/>
  <c r="Q28" i="2"/>
  <c r="H28" i="2"/>
  <c r="Q27" i="2"/>
  <c r="H27" i="2"/>
  <c r="Q26" i="2"/>
  <c r="H26" i="2"/>
  <c r="Q25" i="2"/>
  <c r="H25" i="2"/>
  <c r="H24" i="2"/>
  <c r="H23" i="2"/>
  <c r="Q21" i="2"/>
  <c r="Q20" i="2"/>
  <c r="Q19" i="2"/>
  <c r="D19" i="2"/>
  <c r="H19" i="2" s="1"/>
  <c r="D18" i="2"/>
  <c r="H18" i="2" s="1"/>
  <c r="D17" i="2"/>
  <c r="H17" i="2" s="1"/>
  <c r="D16" i="2"/>
  <c r="H16" i="2" s="1"/>
  <c r="M15" i="2"/>
  <c r="Q15" i="2" s="1"/>
  <c r="D15" i="2"/>
  <c r="H15" i="2" s="1"/>
  <c r="M14" i="2"/>
  <c r="Q14" i="2" s="1"/>
  <c r="D14" i="2"/>
  <c r="H14" i="2" s="1"/>
  <c r="M13" i="2"/>
  <c r="Q13" i="2" s="1"/>
  <c r="D13" i="2"/>
  <c r="H13" i="2" s="1"/>
  <c r="D12" i="2"/>
  <c r="H12" i="2" s="1"/>
  <c r="D11" i="2"/>
  <c r="H11" i="2" s="1"/>
  <c r="D10" i="2"/>
  <c r="H10" i="2" s="1"/>
  <c r="M9" i="2"/>
  <c r="Q9" i="2" s="1"/>
  <c r="D9" i="2"/>
  <c r="H9" i="2" s="1"/>
  <c r="M8" i="2"/>
  <c r="Q8" i="2" s="1"/>
  <c r="D8" i="2"/>
  <c r="H8" i="2" s="1"/>
  <c r="M7" i="2"/>
  <c r="Q7" i="2" s="1"/>
  <c r="Q85" i="1"/>
  <c r="Q84" i="1"/>
  <c r="Q83" i="1"/>
  <c r="Q82" i="1"/>
  <c r="H80" i="1"/>
  <c r="H79" i="1"/>
  <c r="M78" i="1"/>
  <c r="Q78" i="1" s="1"/>
  <c r="H78" i="1"/>
  <c r="M77" i="1"/>
  <c r="Q77" i="1" s="1"/>
  <c r="H77" i="1"/>
  <c r="Q76" i="1"/>
  <c r="H76" i="1"/>
  <c r="Q75" i="1"/>
  <c r="H75" i="1"/>
  <c r="H74" i="1"/>
  <c r="H73" i="1"/>
  <c r="H72" i="1"/>
  <c r="Q71" i="1"/>
  <c r="H71" i="1"/>
  <c r="Q70" i="1"/>
  <c r="H70" i="1"/>
  <c r="Q69" i="1"/>
  <c r="H69" i="1"/>
  <c r="Q68" i="1"/>
  <c r="H68" i="1"/>
  <c r="H63" i="1"/>
  <c r="H62" i="1"/>
  <c r="C99" i="1" s="1"/>
  <c r="Q58" i="1"/>
  <c r="H58" i="1"/>
  <c r="C98" i="1" s="1"/>
  <c r="Q57" i="1"/>
  <c r="Q56" i="1"/>
  <c r="Q55" i="1"/>
  <c r="Q54" i="1"/>
  <c r="Q53" i="1"/>
  <c r="H52" i="1"/>
  <c r="H51" i="1"/>
  <c r="H50" i="1"/>
  <c r="Q49" i="1"/>
  <c r="H49" i="1"/>
  <c r="Q48" i="1"/>
  <c r="H45" i="1"/>
  <c r="H44" i="1"/>
  <c r="C96" i="1" s="1"/>
  <c r="Q43" i="1"/>
  <c r="Q42" i="1"/>
  <c r="H39" i="1"/>
  <c r="Q38" i="1"/>
  <c r="H38" i="1"/>
  <c r="Q37" i="1"/>
  <c r="H37" i="1"/>
  <c r="H30" i="1"/>
  <c r="H29" i="1"/>
  <c r="H28" i="1"/>
  <c r="Q27" i="1"/>
  <c r="H27" i="1"/>
  <c r="Q26" i="1"/>
  <c r="H26" i="1"/>
  <c r="Q25" i="1"/>
  <c r="H25" i="1"/>
  <c r="Q24" i="1"/>
  <c r="H24" i="1"/>
  <c r="Q17" i="1"/>
  <c r="H17" i="1"/>
  <c r="Q16" i="1"/>
  <c r="H16" i="1"/>
  <c r="Q15" i="1"/>
  <c r="H15" i="1"/>
  <c r="Q14" i="1"/>
  <c r="H14" i="1"/>
  <c r="Q13" i="1"/>
  <c r="H13" i="1"/>
  <c r="Q12" i="1"/>
  <c r="H12" i="1"/>
  <c r="Q11" i="1"/>
  <c r="H11" i="1"/>
  <c r="Q10" i="1"/>
  <c r="H10" i="1"/>
  <c r="Q9" i="1"/>
  <c r="H9" i="1"/>
  <c r="Q8" i="1"/>
  <c r="H8" i="1"/>
  <c r="Q7" i="1"/>
  <c r="H7" i="1"/>
  <c r="C94" i="1" l="1"/>
  <c r="C95" i="1"/>
  <c r="C100" i="1"/>
  <c r="C107" i="1"/>
  <c r="C106" i="1"/>
  <c r="C105" i="1"/>
  <c r="C103" i="1"/>
  <c r="C102" i="1"/>
  <c r="C101" i="1"/>
  <c r="C92" i="1"/>
  <c r="C104" i="1"/>
  <c r="C97" i="1"/>
  <c r="C93" i="1"/>
  <c r="C91" i="1"/>
  <c r="C49" i="2"/>
  <c r="C50" i="2"/>
  <c r="C48" i="2"/>
  <c r="C47" i="2"/>
  <c r="C46" i="2"/>
  <c r="C45" i="2"/>
  <c r="C108" i="1" l="1"/>
  <c r="C53" i="2"/>
</calcChain>
</file>

<file path=xl/sharedStrings.xml><?xml version="1.0" encoding="utf-8"?>
<sst xmlns="http://schemas.openxmlformats.org/spreadsheetml/2006/main" count="257" uniqueCount="165">
  <si>
    <t>Apéro salzig</t>
  </si>
  <si>
    <t>Sorte</t>
  </si>
  <si>
    <t>Grösse</t>
  </si>
  <si>
    <t>Preis p/Stk</t>
  </si>
  <si>
    <t>Anzahl</t>
  </si>
  <si>
    <t>Canapé</t>
  </si>
  <si>
    <t>Ei</t>
  </si>
  <si>
    <t>Sellerie-Apfel</t>
  </si>
  <si>
    <t>Frischkäse</t>
  </si>
  <si>
    <t>Spargel-Erbse</t>
  </si>
  <si>
    <t>Dörrtomaten</t>
  </si>
  <si>
    <t>Käse</t>
  </si>
  <si>
    <t>Salami</t>
  </si>
  <si>
    <t>Schinken</t>
  </si>
  <si>
    <t>Thon</t>
  </si>
  <si>
    <t>Lachs</t>
  </si>
  <si>
    <t>Crevetten</t>
  </si>
  <si>
    <t>Menge</t>
  </si>
  <si>
    <t>Total</t>
  </si>
  <si>
    <t>Blätterteigpastetchen (rund 2cm)</t>
  </si>
  <si>
    <t>Blätterteig gefüllt (5x4 cm)</t>
  </si>
  <si>
    <t>Ricotta-Spinat</t>
  </si>
  <si>
    <t>Spinat</t>
  </si>
  <si>
    <t>Hüttenkäse</t>
  </si>
  <si>
    <t>Wienerli</t>
  </si>
  <si>
    <t>Cantadou</t>
  </si>
  <si>
    <t>Tomatenmousse</t>
  </si>
  <si>
    <t>Schinkenmousse</t>
  </si>
  <si>
    <t>geräucherte Forelle</t>
  </si>
  <si>
    <t>Lachstatar</t>
  </si>
  <si>
    <t>Früchte im Speckmantel</t>
  </si>
  <si>
    <t>Gemüse</t>
  </si>
  <si>
    <t>Datteln</t>
  </si>
  <si>
    <t>Rösti mit Schinken</t>
  </si>
  <si>
    <t>Pflaumen</t>
  </si>
  <si>
    <t>Flammkuchen (ca. 40x25 cm - ca. 8 Stück)</t>
  </si>
  <si>
    <t>Kranz gefüllt (30 cm - ca. 15 Brötchen)</t>
  </si>
  <si>
    <t>Gemüse, Crème fr.</t>
  </si>
  <si>
    <t>Speck, Zwiebeln</t>
  </si>
  <si>
    <t>Tomaten-Mozzarella</t>
  </si>
  <si>
    <t>Speck-Ei</t>
  </si>
  <si>
    <t>Bällchen (ca. 3 cm) mit 4 Saucen</t>
  </si>
  <si>
    <t xml:space="preserve"> </t>
  </si>
  <si>
    <t>(Cocktail, Knoblauch, Tatar, Piri Piri)</t>
  </si>
  <si>
    <t>Spiessli (7 cm) auf Herz</t>
  </si>
  <si>
    <t>Falafel</t>
  </si>
  <si>
    <t>Rindfleisch</t>
  </si>
  <si>
    <t>Käse-Trauben-Oliven</t>
  </si>
  <si>
    <t>Rohschinken-Melone</t>
  </si>
  <si>
    <t>Suppe im Glas (8 cm - ca. 1 dl)</t>
  </si>
  <si>
    <t>Lachs-Gurke</t>
  </si>
  <si>
    <t>Tomaten</t>
  </si>
  <si>
    <t>Gemüse-Dip im Glas (8 cm - assortiert)</t>
  </si>
  <si>
    <t>Zucchetti</t>
  </si>
  <si>
    <t>Gazpacho (kalt)</t>
  </si>
  <si>
    <t>Blumenkohl</t>
  </si>
  <si>
    <t>Gurke, Karotte, Stangensellerie und Paprika</t>
  </si>
  <si>
    <t>Kürbis (saisonal)</t>
  </si>
  <si>
    <t>rot und gelb</t>
  </si>
  <si>
    <t>Steinpilz</t>
  </si>
  <si>
    <t>Fajitas (ca. 36 Stk)</t>
  </si>
  <si>
    <t>Salat im Glas (8 cm)</t>
  </si>
  <si>
    <t>Platte (ca. 1 kg - mit Brot inkl. Senf / Dip)</t>
  </si>
  <si>
    <t>Spiralnudeln</t>
  </si>
  <si>
    <t>Eglifilet im Bierteig</t>
  </si>
  <si>
    <t>Gurken-Joghurt</t>
  </si>
  <si>
    <t>Karotten-Weinbeeren</t>
  </si>
  <si>
    <t>Fleisch</t>
  </si>
  <si>
    <t>Couscous</t>
  </si>
  <si>
    <t>Geräuchte Forelle</t>
  </si>
  <si>
    <t>Mais-Ananas</t>
  </si>
  <si>
    <t>Randen-Apfel</t>
  </si>
  <si>
    <t>Spezialitäten</t>
  </si>
  <si>
    <t>Sellerie-Mandarinen</t>
  </si>
  <si>
    <t>Ricotta-Schinken-Sonne</t>
  </si>
  <si>
    <t>Reis-Schinken</t>
  </si>
  <si>
    <t>Focaccia Gorgonzola-Zwiebeln</t>
  </si>
  <si>
    <t>Griechischer</t>
  </si>
  <si>
    <t>Knoblauchbrot</t>
  </si>
  <si>
    <t>Wurst-Käse</t>
  </si>
  <si>
    <t>Bruschetta</t>
  </si>
  <si>
    <t>Poulet-Curry</t>
  </si>
  <si>
    <t>Crevetten-Cocktail</t>
  </si>
  <si>
    <t>Snacks</t>
  </si>
  <si>
    <t>Preis p/Pers.</t>
  </si>
  <si>
    <t>Chips Paprika</t>
  </si>
  <si>
    <t>Chips Salz</t>
  </si>
  <si>
    <t>Salznüssli</t>
  </si>
  <si>
    <t>Salzstangen</t>
  </si>
  <si>
    <t>Blätterteigpastetchen</t>
  </si>
  <si>
    <t>Blätterteig gefüllt</t>
  </si>
  <si>
    <t>Pizza</t>
  </si>
  <si>
    <t>Kranz gefüllt</t>
  </si>
  <si>
    <t>Spiessli</t>
  </si>
  <si>
    <t>Gemüse-Dipp im Glas</t>
  </si>
  <si>
    <t>Fajitas</t>
  </si>
  <si>
    <t>Flammkuchen</t>
  </si>
  <si>
    <t>Bällchen</t>
  </si>
  <si>
    <t>Suppe im Glas</t>
  </si>
  <si>
    <t>Salat im Glas</t>
  </si>
  <si>
    <t>Platte</t>
  </si>
  <si>
    <t>Apéro süss</t>
  </si>
  <si>
    <t>Dessert im Glas (8 cm - ca. 1 dl)</t>
  </si>
  <si>
    <t>Fruchtörtchen mit Vanillecrème (rund 2cm)</t>
  </si>
  <si>
    <t>Schoggimousse dunkel</t>
  </si>
  <si>
    <t>Himbeer</t>
  </si>
  <si>
    <t>Schoggimousse hell</t>
  </si>
  <si>
    <t>Erdbeer</t>
  </si>
  <si>
    <t>Beerenmousse (saisonal)</t>
  </si>
  <si>
    <t>Traube</t>
  </si>
  <si>
    <t>Bananencrème</t>
  </si>
  <si>
    <t>Pannacotta</t>
  </si>
  <si>
    <t>Gipfel (ca. 6 cm)</t>
  </si>
  <si>
    <t>Zitronen-Apfelcrème</t>
  </si>
  <si>
    <t>Himbeer-Mascarponecrème</t>
  </si>
  <si>
    <t>Mandel</t>
  </si>
  <si>
    <t>Vanillecrème</t>
  </si>
  <si>
    <t>Nuss</t>
  </si>
  <si>
    <t>Fruchtsalat</t>
  </si>
  <si>
    <t>Birnen</t>
  </si>
  <si>
    <t>Gebrannte Crème</t>
  </si>
  <si>
    <t>Caramelköpfli</t>
  </si>
  <si>
    <t>Gugelhopf (24 cm - ca. 12 Stk)</t>
  </si>
  <si>
    <t>Kirschenkompott</t>
  </si>
  <si>
    <t>Vermicelles</t>
  </si>
  <si>
    <t>Schokolade</t>
  </si>
  <si>
    <t>Rosinen</t>
  </si>
  <si>
    <t>Torte (26 cm - ca. 12 Stk)</t>
  </si>
  <si>
    <t>Marmor</t>
  </si>
  <si>
    <t>Schwarzwälder</t>
  </si>
  <si>
    <t>Cake (30 cm - ca. 15 Stk)</t>
  </si>
  <si>
    <t>Frucht</t>
  </si>
  <si>
    <t>Truffes</t>
  </si>
  <si>
    <t>Rüebli</t>
  </si>
  <si>
    <t>Schweden</t>
  </si>
  <si>
    <t>Zitronen</t>
  </si>
  <si>
    <t>Raffaello</t>
  </si>
  <si>
    <t>Marroni (saisonal)</t>
  </si>
  <si>
    <t>Quark</t>
  </si>
  <si>
    <t>Schokoladen</t>
  </si>
  <si>
    <t>Linzer</t>
  </si>
  <si>
    <t>Apfelstr. mit Vanilles. warm</t>
  </si>
  <si>
    <t>Bananen</t>
  </si>
  <si>
    <t>Cheese</t>
  </si>
  <si>
    <t>Tiramisu (30x20 cm)</t>
  </si>
  <si>
    <t>Kaffee</t>
  </si>
  <si>
    <t>Schoggibrunnen 80 Früchte</t>
  </si>
  <si>
    <t>Früchte (saisonal)</t>
  </si>
  <si>
    <t>Etagère mit Konfekt</t>
  </si>
  <si>
    <t>Dessert im Glas</t>
  </si>
  <si>
    <t>Torte</t>
  </si>
  <si>
    <t>Fruchtörtchen mit Vanillecrème</t>
  </si>
  <si>
    <t>Gipfel</t>
  </si>
  <si>
    <t>Gugelhopf</t>
  </si>
  <si>
    <t>Cake</t>
  </si>
  <si>
    <t>Tiramisu</t>
  </si>
  <si>
    <t>Übersicht Apéro süss</t>
  </si>
  <si>
    <t>Pizza (38 x 44 cm - ca. 20 Stück)</t>
  </si>
  <si>
    <t>Total CHF</t>
  </si>
  <si>
    <t xml:space="preserve"> in CHF</t>
  </si>
  <si>
    <t>Übersicht Apéro salzig</t>
  </si>
  <si>
    <t>in CHF</t>
  </si>
  <si>
    <t>Total Apéro süss</t>
  </si>
  <si>
    <t>Total Apéro salzig</t>
  </si>
  <si>
    <r>
      <t xml:space="preserve">Canapé </t>
    </r>
    <r>
      <rPr>
        <sz val="14"/>
        <color theme="1"/>
        <rFont val="Calibri"/>
        <family val="2"/>
      </rPr>
      <t>(Die Grösse bezieht sich auf ein Toastbrot)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</si>
</sst>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20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22"/>
      <color theme="1"/>
      <name val="Calibri"/>
      <family val="2"/>
    </font>
    <font>
      <sz val="22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12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2" fontId="8" fillId="2" borderId="2" xfId="0" applyNumberFormat="1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12" fontId="8" fillId="2" borderId="2" xfId="0" applyNumberFormat="1" applyFont="1" applyFill="1" applyBorder="1" applyAlignment="1">
      <alignment horizontal="left" vertical="center"/>
    </xf>
    <xf numFmtId="2" fontId="8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2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2" fontId="2" fillId="0" borderId="0" xfId="0" applyNumberFormat="1" applyFont="1" applyAlignment="1">
      <alignment horizontal="left" vertical="center"/>
    </xf>
    <xf numFmtId="2" fontId="2" fillId="0" borderId="4" xfId="0" applyNumberFormat="1" applyFont="1" applyBorder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12" fontId="2" fillId="0" borderId="0" xfId="0" applyNumberFormat="1" applyFont="1" applyAlignment="1">
      <alignment vertical="center"/>
    </xf>
    <xf numFmtId="12" fontId="8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2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2" fontId="4" fillId="0" borderId="0" xfId="0" applyNumberFormat="1" applyFont="1" applyAlignment="1">
      <alignment horizontal="center" vertical="center"/>
    </xf>
    <xf numFmtId="2" fontId="2" fillId="0" borderId="4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1" fontId="2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5023-34F2-1F4E-ABBE-6B8823A9D6FC}">
  <dimension ref="A1:Q109"/>
  <sheetViews>
    <sheetView tabSelected="1" topLeftCell="A31" zoomScaleNormal="100" zoomScalePageLayoutView="81" workbookViewId="0">
      <selection activeCell="F39" sqref="F39"/>
    </sheetView>
  </sheetViews>
  <sheetFormatPr baseColWidth="10" defaultRowHeight="19" customHeight="1" x14ac:dyDescent="0.2"/>
  <cols>
    <col min="1" max="1" width="35.83203125" style="9" customWidth="1"/>
    <col min="2" max="2" width="8.83203125" style="12" customWidth="1"/>
    <col min="3" max="3" width="10.83203125" style="12" customWidth="1"/>
    <col min="4" max="4" width="8.83203125" style="12" customWidth="1"/>
    <col min="5" max="5" width="3.83203125" style="12" customWidth="1"/>
    <col min="6" max="6" width="8.83203125" style="12" customWidth="1"/>
    <col min="7" max="7" width="3.83203125" style="12" customWidth="1"/>
    <col min="8" max="8" width="10.83203125" style="12" customWidth="1"/>
    <col min="9" max="9" width="16.6640625" style="12" customWidth="1"/>
    <col min="10" max="10" width="35.83203125" style="9" customWidth="1"/>
    <col min="11" max="11" width="8.83203125" style="12" customWidth="1"/>
    <col min="12" max="12" width="10.83203125" style="12" customWidth="1"/>
    <col min="13" max="13" width="8.83203125" style="12" customWidth="1"/>
    <col min="14" max="14" width="3.83203125" style="12" customWidth="1"/>
    <col min="15" max="15" width="8.83203125" style="12" customWidth="1"/>
    <col min="16" max="16" width="3.83203125" style="12" customWidth="1"/>
    <col min="17" max="17" width="10.83203125" style="12" customWidth="1"/>
    <col min="18" max="16384" width="10.83203125" style="12"/>
  </cols>
  <sheetData>
    <row r="1" spans="1:17" s="5" customFormat="1" ht="29" x14ac:dyDescent="0.2">
      <c r="A1" s="2" t="s">
        <v>0</v>
      </c>
      <c r="B1" s="3"/>
      <c r="C1" s="4"/>
      <c r="H1" s="6"/>
      <c r="J1" s="7"/>
      <c r="K1" s="8"/>
      <c r="L1" s="8"/>
      <c r="M1" s="4"/>
      <c r="N1" s="4"/>
      <c r="Q1" s="6"/>
    </row>
    <row r="2" spans="1:17" ht="19" customHeight="1" thickBot="1" x14ac:dyDescent="0.25">
      <c r="B2" s="10"/>
      <c r="C2" s="11"/>
      <c r="H2" s="13"/>
      <c r="K2" s="14"/>
      <c r="L2" s="14"/>
      <c r="M2" s="11"/>
      <c r="N2" s="11"/>
      <c r="Q2" s="13"/>
    </row>
    <row r="3" spans="1:17" ht="19" customHeight="1" thickBot="1" x14ac:dyDescent="0.25">
      <c r="A3" s="15" t="s">
        <v>1</v>
      </c>
      <c r="B3" s="16" t="s">
        <v>2</v>
      </c>
      <c r="C3" s="17" t="s">
        <v>3</v>
      </c>
      <c r="D3" s="18"/>
      <c r="E3" s="18"/>
      <c r="F3" s="19" t="s">
        <v>4</v>
      </c>
      <c r="G3" s="19"/>
      <c r="H3" s="17" t="s">
        <v>158</v>
      </c>
      <c r="I3" s="19"/>
      <c r="J3" s="20" t="s">
        <v>1</v>
      </c>
      <c r="K3" s="17" t="s">
        <v>2</v>
      </c>
      <c r="L3" s="17" t="s">
        <v>3</v>
      </c>
      <c r="M3" s="18"/>
      <c r="N3" s="18"/>
      <c r="O3" s="19" t="s">
        <v>4</v>
      </c>
      <c r="P3" s="18"/>
      <c r="Q3" s="21" t="s">
        <v>158</v>
      </c>
    </row>
    <row r="4" spans="1:17" ht="19" customHeight="1" x14ac:dyDescent="0.2">
      <c r="A4" s="22"/>
      <c r="B4" s="23"/>
      <c r="C4" s="24"/>
      <c r="D4" s="25"/>
      <c r="E4" s="25"/>
      <c r="F4" s="26"/>
      <c r="G4" s="26"/>
      <c r="H4" s="24"/>
      <c r="I4" s="26"/>
      <c r="J4" s="27"/>
      <c r="K4" s="24"/>
      <c r="L4" s="24"/>
      <c r="M4" s="25"/>
      <c r="N4" s="25"/>
      <c r="O4" s="26"/>
      <c r="P4" s="25"/>
      <c r="Q4" s="24"/>
    </row>
    <row r="5" spans="1:17" ht="19" customHeight="1" x14ac:dyDescent="0.2">
      <c r="A5" s="28" t="s">
        <v>164</v>
      </c>
      <c r="B5" s="23"/>
      <c r="C5" s="24"/>
      <c r="D5" s="25"/>
      <c r="E5" s="25"/>
      <c r="F5" s="26"/>
      <c r="G5" s="26"/>
      <c r="H5" s="24"/>
      <c r="I5" s="26"/>
      <c r="J5" s="27"/>
      <c r="K5" s="24"/>
      <c r="L5" s="24"/>
      <c r="M5" s="25"/>
      <c r="N5" s="25"/>
      <c r="O5" s="26"/>
      <c r="P5" s="25"/>
      <c r="Q5" s="24"/>
    </row>
    <row r="6" spans="1:17" ht="19" customHeight="1" x14ac:dyDescent="0.2">
      <c r="B6" s="10"/>
      <c r="C6" s="11"/>
      <c r="H6" s="13"/>
      <c r="J6" s="29"/>
      <c r="K6" s="11"/>
      <c r="L6" s="11"/>
      <c r="M6" s="11"/>
      <c r="N6" s="11"/>
      <c r="O6" s="13"/>
      <c r="Q6" s="13"/>
    </row>
    <row r="7" spans="1:17" ht="19" customHeight="1" x14ac:dyDescent="0.2">
      <c r="A7" s="9" t="s">
        <v>6</v>
      </c>
      <c r="B7" s="10">
        <v>0.25</v>
      </c>
      <c r="C7" s="11">
        <v>1.6</v>
      </c>
      <c r="F7" s="1"/>
      <c r="H7" s="30">
        <f>C7*F7</f>
        <v>0</v>
      </c>
      <c r="J7" s="9" t="s">
        <v>6</v>
      </c>
      <c r="K7" s="10">
        <v>0.5</v>
      </c>
      <c r="L7" s="11">
        <v>2.2000000000000002</v>
      </c>
      <c r="M7" s="11"/>
      <c r="N7" s="11"/>
      <c r="O7" s="1"/>
      <c r="Q7" s="30">
        <f>L7*O7</f>
        <v>0</v>
      </c>
    </row>
    <row r="8" spans="1:17" ht="19" customHeight="1" x14ac:dyDescent="0.2">
      <c r="A8" s="9" t="s">
        <v>7</v>
      </c>
      <c r="B8" s="10">
        <v>0.25</v>
      </c>
      <c r="C8" s="11">
        <v>1.6</v>
      </c>
      <c r="F8" s="59"/>
      <c r="H8" s="30">
        <f t="shared" ref="H8:H17" si="0">C8*F8</f>
        <v>0</v>
      </c>
      <c r="J8" s="9" t="s">
        <v>7</v>
      </c>
      <c r="K8" s="10">
        <v>0.5</v>
      </c>
      <c r="L8" s="11">
        <v>2.2000000000000002</v>
      </c>
      <c r="M8" s="11"/>
      <c r="N8" s="11"/>
      <c r="O8" s="1"/>
      <c r="Q8" s="30">
        <f t="shared" ref="Q8:Q17" si="1">L8*O8</f>
        <v>0</v>
      </c>
    </row>
    <row r="9" spans="1:17" ht="19" customHeight="1" x14ac:dyDescent="0.2">
      <c r="A9" s="9" t="s">
        <v>8</v>
      </c>
      <c r="B9" s="10">
        <v>0.25</v>
      </c>
      <c r="C9" s="11">
        <v>1.6</v>
      </c>
      <c r="F9" s="1"/>
      <c r="H9" s="30">
        <f t="shared" si="0"/>
        <v>0</v>
      </c>
      <c r="J9" s="9" t="s">
        <v>8</v>
      </c>
      <c r="K9" s="10">
        <v>0.5</v>
      </c>
      <c r="L9" s="11">
        <v>2.2000000000000002</v>
      </c>
      <c r="M9" s="11"/>
      <c r="N9" s="11"/>
      <c r="O9" s="1"/>
      <c r="Q9" s="30">
        <f t="shared" si="1"/>
        <v>0</v>
      </c>
    </row>
    <row r="10" spans="1:17" ht="19" customHeight="1" x14ac:dyDescent="0.2">
      <c r="A10" s="9" t="s">
        <v>9</v>
      </c>
      <c r="B10" s="10">
        <v>0.25</v>
      </c>
      <c r="C10" s="11">
        <v>1.8</v>
      </c>
      <c r="F10" s="1"/>
      <c r="H10" s="30">
        <f t="shared" si="0"/>
        <v>0</v>
      </c>
      <c r="J10" s="9" t="s">
        <v>9</v>
      </c>
      <c r="K10" s="10">
        <v>0.5</v>
      </c>
      <c r="L10" s="11">
        <v>2.4</v>
      </c>
      <c r="M10" s="11"/>
      <c r="N10" s="11"/>
      <c r="O10" s="1"/>
      <c r="Q10" s="30">
        <f t="shared" si="1"/>
        <v>0</v>
      </c>
    </row>
    <row r="11" spans="1:17" ht="19" customHeight="1" x14ac:dyDescent="0.2">
      <c r="A11" s="9" t="s">
        <v>10</v>
      </c>
      <c r="B11" s="10">
        <v>0.25</v>
      </c>
      <c r="C11" s="11">
        <v>1.8</v>
      </c>
      <c r="F11" s="1"/>
      <c r="H11" s="30">
        <f t="shared" si="0"/>
        <v>0</v>
      </c>
      <c r="J11" s="9" t="s">
        <v>10</v>
      </c>
      <c r="K11" s="10">
        <v>0.5</v>
      </c>
      <c r="L11" s="11">
        <v>2.4</v>
      </c>
      <c r="M11" s="11"/>
      <c r="N11" s="11"/>
      <c r="O11" s="1"/>
      <c r="Q11" s="30">
        <f t="shared" si="1"/>
        <v>0</v>
      </c>
    </row>
    <row r="12" spans="1:17" ht="19" customHeight="1" x14ac:dyDescent="0.2">
      <c r="A12" s="9" t="s">
        <v>11</v>
      </c>
      <c r="B12" s="10">
        <v>0.25</v>
      </c>
      <c r="C12" s="11">
        <v>1.8</v>
      </c>
      <c r="F12" s="59"/>
      <c r="H12" s="30">
        <f t="shared" si="0"/>
        <v>0</v>
      </c>
      <c r="J12" s="9" t="s">
        <v>11</v>
      </c>
      <c r="K12" s="10">
        <v>0.5</v>
      </c>
      <c r="L12" s="11">
        <v>2.4</v>
      </c>
      <c r="M12" s="11"/>
      <c r="N12" s="11"/>
      <c r="O12" s="1"/>
      <c r="Q12" s="30">
        <f t="shared" si="1"/>
        <v>0</v>
      </c>
    </row>
    <row r="13" spans="1:17" ht="19" customHeight="1" x14ac:dyDescent="0.2">
      <c r="A13" s="9" t="s">
        <v>12</v>
      </c>
      <c r="B13" s="10">
        <v>0.25</v>
      </c>
      <c r="C13" s="11">
        <v>1.8</v>
      </c>
      <c r="F13" s="1"/>
      <c r="H13" s="30">
        <f t="shared" si="0"/>
        <v>0</v>
      </c>
      <c r="J13" s="9" t="s">
        <v>12</v>
      </c>
      <c r="K13" s="10">
        <v>0.5</v>
      </c>
      <c r="L13" s="11">
        <v>2.4</v>
      </c>
      <c r="M13" s="11"/>
      <c r="N13" s="11"/>
      <c r="O13" s="1"/>
      <c r="Q13" s="30">
        <f t="shared" si="1"/>
        <v>0</v>
      </c>
    </row>
    <row r="14" spans="1:17" ht="19" customHeight="1" x14ac:dyDescent="0.2">
      <c r="A14" s="9" t="s">
        <v>13</v>
      </c>
      <c r="B14" s="10">
        <v>0.25</v>
      </c>
      <c r="C14" s="11">
        <v>1.8</v>
      </c>
      <c r="F14" s="59"/>
      <c r="H14" s="30">
        <f t="shared" si="0"/>
        <v>0</v>
      </c>
      <c r="J14" s="9" t="s">
        <v>13</v>
      </c>
      <c r="K14" s="10">
        <v>0.5</v>
      </c>
      <c r="L14" s="11">
        <v>2.4</v>
      </c>
      <c r="M14" s="11"/>
      <c r="N14" s="11"/>
      <c r="O14" s="1"/>
      <c r="Q14" s="30">
        <f t="shared" si="1"/>
        <v>0</v>
      </c>
    </row>
    <row r="15" spans="1:17" ht="19" customHeight="1" x14ac:dyDescent="0.2">
      <c r="A15" s="9" t="s">
        <v>14</v>
      </c>
      <c r="B15" s="10">
        <v>0.25</v>
      </c>
      <c r="C15" s="11">
        <v>1.8</v>
      </c>
      <c r="F15" s="59"/>
      <c r="H15" s="30">
        <f t="shared" si="0"/>
        <v>0</v>
      </c>
      <c r="J15" s="9" t="s">
        <v>14</v>
      </c>
      <c r="K15" s="10">
        <v>0.5</v>
      </c>
      <c r="L15" s="11">
        <v>2.4</v>
      </c>
      <c r="M15" s="11"/>
      <c r="N15" s="11"/>
      <c r="O15" s="1"/>
      <c r="Q15" s="30">
        <f t="shared" si="1"/>
        <v>0</v>
      </c>
    </row>
    <row r="16" spans="1:17" ht="19" customHeight="1" x14ac:dyDescent="0.2">
      <c r="A16" s="9" t="s">
        <v>15</v>
      </c>
      <c r="B16" s="10">
        <v>0.25</v>
      </c>
      <c r="C16" s="11">
        <v>2</v>
      </c>
      <c r="F16" s="1"/>
      <c r="H16" s="30">
        <f t="shared" si="0"/>
        <v>0</v>
      </c>
      <c r="J16" s="9" t="s">
        <v>15</v>
      </c>
      <c r="K16" s="10">
        <v>0.5</v>
      </c>
      <c r="L16" s="11">
        <v>2.6</v>
      </c>
      <c r="M16" s="11"/>
      <c r="N16" s="11"/>
      <c r="O16" s="1"/>
      <c r="Q16" s="30">
        <f t="shared" si="1"/>
        <v>0</v>
      </c>
    </row>
    <row r="17" spans="1:17" ht="19" customHeight="1" x14ac:dyDescent="0.2">
      <c r="A17" s="9" t="s">
        <v>16</v>
      </c>
      <c r="B17" s="10">
        <v>0.25</v>
      </c>
      <c r="C17" s="11">
        <v>2.2000000000000002</v>
      </c>
      <c r="F17" s="59"/>
      <c r="H17" s="30">
        <f t="shared" si="0"/>
        <v>0</v>
      </c>
      <c r="J17" s="9" t="s">
        <v>16</v>
      </c>
      <c r="K17" s="10">
        <v>0.5</v>
      </c>
      <c r="L17" s="11">
        <v>2.8</v>
      </c>
      <c r="M17" s="11"/>
      <c r="N17" s="11"/>
      <c r="O17" s="1"/>
      <c r="Q17" s="30">
        <f t="shared" si="1"/>
        <v>0</v>
      </c>
    </row>
    <row r="18" spans="1:17" ht="19" customHeight="1" x14ac:dyDescent="0.2">
      <c r="B18" s="10"/>
      <c r="C18" s="11"/>
      <c r="H18" s="13"/>
      <c r="K18" s="14"/>
      <c r="L18" s="14"/>
      <c r="M18" s="11"/>
      <c r="N18" s="11"/>
      <c r="Q18" s="13"/>
    </row>
    <row r="19" spans="1:17" ht="19" customHeight="1" thickBot="1" x14ac:dyDescent="0.25">
      <c r="A19" s="22"/>
      <c r="B19" s="23"/>
      <c r="C19" s="24"/>
      <c r="D19" s="26"/>
      <c r="H19" s="13"/>
      <c r="J19" s="22"/>
      <c r="K19" s="14"/>
      <c r="L19" s="14"/>
      <c r="M19" s="11"/>
      <c r="N19" s="11"/>
      <c r="Q19" s="13"/>
    </row>
    <row r="20" spans="1:17" ht="19" customHeight="1" thickBot="1" x14ac:dyDescent="0.25">
      <c r="A20" s="15" t="s">
        <v>1</v>
      </c>
      <c r="B20" s="16" t="s">
        <v>17</v>
      </c>
      <c r="C20" s="17" t="s">
        <v>3</v>
      </c>
      <c r="D20" s="19" t="s">
        <v>18</v>
      </c>
      <c r="E20" s="19"/>
      <c r="F20" s="19" t="s">
        <v>4</v>
      </c>
      <c r="G20" s="19"/>
      <c r="H20" s="17" t="s">
        <v>158</v>
      </c>
      <c r="I20" s="19"/>
      <c r="J20" s="31" t="s">
        <v>1</v>
      </c>
      <c r="K20" s="16" t="s">
        <v>17</v>
      </c>
      <c r="L20" s="17" t="s">
        <v>3</v>
      </c>
      <c r="M20" s="19" t="s">
        <v>18</v>
      </c>
      <c r="N20" s="19"/>
      <c r="O20" s="19" t="s">
        <v>4</v>
      </c>
      <c r="P20" s="19"/>
      <c r="Q20" s="21" t="s">
        <v>158</v>
      </c>
    </row>
    <row r="21" spans="1:17" ht="19" customHeight="1" x14ac:dyDescent="0.2">
      <c r="A21" s="22"/>
      <c r="B21" s="23"/>
      <c r="C21" s="24"/>
      <c r="D21" s="26"/>
      <c r="E21" s="26"/>
      <c r="F21" s="26"/>
      <c r="G21" s="26"/>
      <c r="H21" s="24"/>
      <c r="I21" s="26"/>
      <c r="J21" s="22"/>
      <c r="K21" s="23"/>
      <c r="L21" s="24"/>
      <c r="M21" s="26"/>
      <c r="N21" s="26"/>
      <c r="O21" s="26"/>
      <c r="P21" s="26"/>
      <c r="Q21" s="24"/>
    </row>
    <row r="22" spans="1:17" ht="19" customHeight="1" x14ac:dyDescent="0.2">
      <c r="A22" s="28" t="s">
        <v>19</v>
      </c>
      <c r="B22" s="10"/>
      <c r="C22" s="11"/>
      <c r="H22" s="13"/>
      <c r="J22" s="28" t="s">
        <v>20</v>
      </c>
      <c r="K22" s="14"/>
      <c r="L22" s="24"/>
      <c r="M22" s="26"/>
      <c r="N22" s="26"/>
      <c r="O22" s="26"/>
      <c r="P22" s="26"/>
      <c r="Q22" s="24"/>
    </row>
    <row r="23" spans="1:17" ht="19" customHeight="1" x14ac:dyDescent="0.2">
      <c r="B23" s="10"/>
      <c r="C23" s="11"/>
      <c r="H23" s="13"/>
      <c r="K23" s="14"/>
      <c r="L23" s="11"/>
      <c r="Q23" s="13"/>
    </row>
    <row r="24" spans="1:17" ht="19" customHeight="1" x14ac:dyDescent="0.2">
      <c r="A24" s="9" t="s">
        <v>21</v>
      </c>
      <c r="B24" s="14">
        <v>25</v>
      </c>
      <c r="C24" s="11">
        <v>1.3</v>
      </c>
      <c r="D24" s="13">
        <v>32.5</v>
      </c>
      <c r="F24" s="1"/>
      <c r="H24" s="30">
        <f>D24*F24</f>
        <v>0</v>
      </c>
      <c r="J24" s="9" t="s">
        <v>22</v>
      </c>
      <c r="K24" s="14">
        <v>24</v>
      </c>
      <c r="L24" s="11">
        <v>2.2000000000000002</v>
      </c>
      <c r="M24" s="13">
        <v>52.800000000000004</v>
      </c>
      <c r="N24" s="13"/>
      <c r="O24" s="1"/>
      <c r="Q24" s="30">
        <f>M24*O24</f>
        <v>0</v>
      </c>
    </row>
    <row r="25" spans="1:17" ht="19" customHeight="1" x14ac:dyDescent="0.2">
      <c r="A25" s="9" t="s">
        <v>23</v>
      </c>
      <c r="B25" s="14">
        <v>25</v>
      </c>
      <c r="C25" s="11">
        <v>1.3</v>
      </c>
      <c r="D25" s="13">
        <v>32.5</v>
      </c>
      <c r="F25" s="59"/>
      <c r="H25" s="30">
        <f t="shared" ref="H25:H30" si="2">D25*F25</f>
        <v>0</v>
      </c>
      <c r="J25" s="9" t="s">
        <v>24</v>
      </c>
      <c r="K25" s="14">
        <v>24</v>
      </c>
      <c r="L25" s="11">
        <v>2.2999999999999998</v>
      </c>
      <c r="M25" s="13">
        <v>55.199999999999996</v>
      </c>
      <c r="N25" s="13"/>
      <c r="O25" s="59"/>
      <c r="Q25" s="30">
        <f t="shared" ref="Q25:Q27" si="3">M25*O25</f>
        <v>0</v>
      </c>
    </row>
    <row r="26" spans="1:17" ht="19" customHeight="1" x14ac:dyDescent="0.2">
      <c r="A26" s="9" t="s">
        <v>25</v>
      </c>
      <c r="B26" s="14">
        <v>25</v>
      </c>
      <c r="C26" s="11">
        <v>1.3</v>
      </c>
      <c r="D26" s="13">
        <v>32.5</v>
      </c>
      <c r="F26" s="59"/>
      <c r="H26" s="30">
        <f t="shared" si="2"/>
        <v>0</v>
      </c>
      <c r="J26" s="9" t="s">
        <v>11</v>
      </c>
      <c r="K26" s="14">
        <v>24</v>
      </c>
      <c r="L26" s="11">
        <v>2.4</v>
      </c>
      <c r="M26" s="13">
        <v>57.599999999999994</v>
      </c>
      <c r="N26" s="13"/>
      <c r="O26" s="59"/>
      <c r="Q26" s="30">
        <f t="shared" si="3"/>
        <v>0</v>
      </c>
    </row>
    <row r="27" spans="1:17" ht="19" customHeight="1" x14ac:dyDescent="0.2">
      <c r="A27" s="9" t="s">
        <v>26</v>
      </c>
      <c r="B27" s="14">
        <v>25</v>
      </c>
      <c r="C27" s="11">
        <v>1.4</v>
      </c>
      <c r="D27" s="13">
        <v>35</v>
      </c>
      <c r="F27" s="1"/>
      <c r="H27" s="30">
        <f t="shared" si="2"/>
        <v>0</v>
      </c>
      <c r="J27" s="9" t="s">
        <v>13</v>
      </c>
      <c r="K27" s="14">
        <v>24</v>
      </c>
      <c r="L27" s="11">
        <v>2.5</v>
      </c>
      <c r="M27" s="13">
        <v>60</v>
      </c>
      <c r="N27" s="13"/>
      <c r="O27" s="1"/>
      <c r="P27" s="32"/>
      <c r="Q27" s="30">
        <f t="shared" si="3"/>
        <v>0</v>
      </c>
    </row>
    <row r="28" spans="1:17" ht="19" customHeight="1" x14ac:dyDescent="0.2">
      <c r="A28" s="9" t="s">
        <v>27</v>
      </c>
      <c r="B28" s="14">
        <v>25</v>
      </c>
      <c r="C28" s="11">
        <v>1.4</v>
      </c>
      <c r="D28" s="13">
        <v>35</v>
      </c>
      <c r="F28" s="59"/>
      <c r="H28" s="30">
        <f t="shared" si="2"/>
        <v>0</v>
      </c>
      <c r="K28" s="14"/>
      <c r="L28" s="14"/>
      <c r="M28" s="11"/>
      <c r="N28" s="11"/>
      <c r="Q28" s="13"/>
    </row>
    <row r="29" spans="1:17" ht="19" customHeight="1" x14ac:dyDescent="0.2">
      <c r="A29" s="9" t="s">
        <v>28</v>
      </c>
      <c r="B29" s="14">
        <v>25</v>
      </c>
      <c r="C29" s="11">
        <v>1.5</v>
      </c>
      <c r="D29" s="13">
        <v>37.5</v>
      </c>
      <c r="F29" s="59"/>
      <c r="H29" s="30">
        <f t="shared" si="2"/>
        <v>0</v>
      </c>
      <c r="K29" s="32"/>
      <c r="L29" s="32"/>
      <c r="M29" s="11"/>
      <c r="N29" s="11"/>
      <c r="Q29" s="13"/>
    </row>
    <row r="30" spans="1:17" ht="19" customHeight="1" x14ac:dyDescent="0.2">
      <c r="A30" s="9" t="s">
        <v>29</v>
      </c>
      <c r="B30" s="14">
        <v>25</v>
      </c>
      <c r="C30" s="11">
        <v>1.5</v>
      </c>
      <c r="D30" s="13">
        <v>37.5</v>
      </c>
      <c r="F30" s="1"/>
      <c r="H30" s="30">
        <f t="shared" si="2"/>
        <v>0</v>
      </c>
      <c r="M30" s="11"/>
      <c r="N30" s="11"/>
      <c r="Q30" s="13"/>
    </row>
    <row r="31" spans="1:17" ht="19" customHeight="1" x14ac:dyDescent="0.2">
      <c r="B31" s="10"/>
      <c r="C31" s="11"/>
      <c r="D31" s="13"/>
      <c r="H31" s="13"/>
      <c r="M31" s="11"/>
      <c r="N31" s="11"/>
      <c r="Q31" s="13"/>
    </row>
    <row r="32" spans="1:17" ht="19" customHeight="1" thickBot="1" x14ac:dyDescent="0.25">
      <c r="B32" s="10"/>
      <c r="C32" s="11"/>
      <c r="D32" s="13"/>
      <c r="H32" s="13"/>
      <c r="M32" s="11"/>
      <c r="N32" s="11"/>
      <c r="Q32" s="13"/>
    </row>
    <row r="33" spans="1:17" ht="19" customHeight="1" thickBot="1" x14ac:dyDescent="0.25">
      <c r="A33" s="15" t="s">
        <v>1</v>
      </c>
      <c r="B33" s="16" t="s">
        <v>17</v>
      </c>
      <c r="C33" s="17" t="s">
        <v>3</v>
      </c>
      <c r="D33" s="19" t="s">
        <v>18</v>
      </c>
      <c r="E33" s="19"/>
      <c r="F33" s="19" t="s">
        <v>4</v>
      </c>
      <c r="G33" s="19"/>
      <c r="H33" s="17" t="s">
        <v>158</v>
      </c>
      <c r="I33" s="19"/>
      <c r="J33" s="31" t="s">
        <v>1</v>
      </c>
      <c r="K33" s="16" t="s">
        <v>17</v>
      </c>
      <c r="L33" s="17" t="s">
        <v>3</v>
      </c>
      <c r="M33" s="19" t="s">
        <v>18</v>
      </c>
      <c r="N33" s="19"/>
      <c r="O33" s="19" t="s">
        <v>4</v>
      </c>
      <c r="P33" s="19"/>
      <c r="Q33" s="21" t="s">
        <v>158</v>
      </c>
    </row>
    <row r="34" spans="1:17" ht="19" customHeight="1" x14ac:dyDescent="0.2">
      <c r="B34" s="10"/>
      <c r="C34" s="11"/>
      <c r="D34" s="13"/>
      <c r="H34" s="13"/>
      <c r="M34" s="11"/>
      <c r="N34" s="11"/>
      <c r="Q34" s="13"/>
    </row>
    <row r="35" spans="1:17" ht="19" customHeight="1" x14ac:dyDescent="0.2">
      <c r="A35" s="28" t="s">
        <v>157</v>
      </c>
      <c r="B35" s="10"/>
      <c r="C35" s="11"/>
      <c r="H35" s="13"/>
      <c r="J35" s="28" t="s">
        <v>30</v>
      </c>
      <c r="M35" s="11"/>
      <c r="N35" s="11"/>
      <c r="Q35" s="13"/>
    </row>
    <row r="36" spans="1:17" ht="19" customHeight="1" x14ac:dyDescent="0.2">
      <c r="B36" s="10"/>
      <c r="C36" s="11"/>
      <c r="H36" s="13"/>
      <c r="M36" s="11"/>
      <c r="N36" s="11"/>
      <c r="Q36" s="13"/>
    </row>
    <row r="37" spans="1:17" ht="19" customHeight="1" x14ac:dyDescent="0.2">
      <c r="A37" s="9" t="s">
        <v>31</v>
      </c>
      <c r="B37" s="14">
        <v>1</v>
      </c>
      <c r="C37" s="11"/>
      <c r="D37" s="11">
        <v>36</v>
      </c>
      <c r="F37" s="1"/>
      <c r="H37" s="30">
        <f t="shared" ref="H37:H39" si="4">D37*F37</f>
        <v>0</v>
      </c>
      <c r="J37" s="9" t="s">
        <v>32</v>
      </c>
      <c r="K37" s="14">
        <v>20</v>
      </c>
      <c r="L37" s="11">
        <v>2.8</v>
      </c>
      <c r="M37" s="13">
        <v>56</v>
      </c>
      <c r="N37" s="13"/>
      <c r="O37" s="1"/>
      <c r="Q37" s="30">
        <f t="shared" ref="Q37:Q38" si="5">M37*O37</f>
        <v>0</v>
      </c>
    </row>
    <row r="38" spans="1:17" ht="19" customHeight="1" x14ac:dyDescent="0.2">
      <c r="A38" s="9" t="s">
        <v>33</v>
      </c>
      <c r="B38" s="14">
        <v>1</v>
      </c>
      <c r="C38" s="11"/>
      <c r="D38" s="11">
        <v>36</v>
      </c>
      <c r="F38" s="59"/>
      <c r="H38" s="30">
        <f t="shared" si="4"/>
        <v>0</v>
      </c>
      <c r="J38" s="9" t="s">
        <v>34</v>
      </c>
      <c r="K38" s="14">
        <v>20</v>
      </c>
      <c r="L38" s="11">
        <v>2.6</v>
      </c>
      <c r="M38" s="13">
        <v>52</v>
      </c>
      <c r="N38" s="13"/>
      <c r="O38" s="1"/>
      <c r="P38" s="33"/>
      <c r="Q38" s="30">
        <f t="shared" si="5"/>
        <v>0</v>
      </c>
    </row>
    <row r="39" spans="1:17" ht="19" customHeight="1" x14ac:dyDescent="0.2">
      <c r="A39" s="9" t="s">
        <v>13</v>
      </c>
      <c r="B39" s="14">
        <v>1</v>
      </c>
      <c r="C39" s="11"/>
      <c r="D39" s="11">
        <v>36</v>
      </c>
      <c r="F39" s="59"/>
      <c r="H39" s="30">
        <f t="shared" si="4"/>
        <v>0</v>
      </c>
      <c r="K39" s="14"/>
      <c r="L39" s="14"/>
      <c r="M39" s="11"/>
      <c r="N39" s="11"/>
      <c r="Q39" s="13"/>
    </row>
    <row r="40" spans="1:17" ht="19" customHeight="1" x14ac:dyDescent="0.2">
      <c r="B40" s="10"/>
      <c r="C40" s="11"/>
      <c r="H40" s="13"/>
      <c r="J40" s="28" t="s">
        <v>35</v>
      </c>
      <c r="M40" s="11"/>
      <c r="N40" s="11"/>
      <c r="Q40" s="13"/>
    </row>
    <row r="41" spans="1:17" ht="19" customHeight="1" x14ac:dyDescent="0.2">
      <c r="B41" s="10"/>
      <c r="C41" s="11"/>
      <c r="H41" s="13"/>
      <c r="K41" s="33"/>
      <c r="L41" s="33"/>
      <c r="M41" s="11"/>
      <c r="N41" s="11"/>
      <c r="Q41" s="13"/>
    </row>
    <row r="42" spans="1:17" ht="19" customHeight="1" x14ac:dyDescent="0.2">
      <c r="A42" s="28" t="s">
        <v>36</v>
      </c>
      <c r="B42" s="10"/>
      <c r="C42" s="11"/>
      <c r="H42" s="13"/>
      <c r="J42" s="9" t="s">
        <v>37</v>
      </c>
      <c r="K42" s="14">
        <v>1</v>
      </c>
      <c r="L42" s="14"/>
      <c r="M42" s="13">
        <v>17.8</v>
      </c>
      <c r="N42" s="11"/>
      <c r="O42" s="1"/>
      <c r="Q42" s="30">
        <f t="shared" ref="Q42:Q43" si="6">M42*O42</f>
        <v>0</v>
      </c>
    </row>
    <row r="43" spans="1:17" ht="19" customHeight="1" x14ac:dyDescent="0.2">
      <c r="B43" s="10"/>
      <c r="C43" s="11"/>
      <c r="H43" s="13"/>
      <c r="J43" s="9" t="s">
        <v>38</v>
      </c>
      <c r="K43" s="14">
        <v>1</v>
      </c>
      <c r="L43" s="14"/>
      <c r="M43" s="13">
        <v>17.8</v>
      </c>
      <c r="N43" s="11"/>
      <c r="O43" s="1"/>
      <c r="P43" s="33"/>
      <c r="Q43" s="30">
        <f t="shared" si="6"/>
        <v>0</v>
      </c>
    </row>
    <row r="44" spans="1:17" ht="19" customHeight="1" x14ac:dyDescent="0.2">
      <c r="A44" s="9" t="s">
        <v>39</v>
      </c>
      <c r="B44" s="14">
        <v>1</v>
      </c>
      <c r="C44" s="11">
        <v>33</v>
      </c>
      <c r="D44" s="13">
        <v>33</v>
      </c>
      <c r="F44" s="1"/>
      <c r="H44" s="30">
        <f t="shared" ref="H44:H45" si="7">D44*F44</f>
        <v>0</v>
      </c>
      <c r="K44" s="14"/>
      <c r="L44" s="14"/>
      <c r="M44" s="11"/>
      <c r="N44" s="11"/>
      <c r="Q44" s="13"/>
    </row>
    <row r="45" spans="1:17" ht="19" customHeight="1" x14ac:dyDescent="0.2">
      <c r="A45" s="9" t="s">
        <v>40</v>
      </c>
      <c r="B45" s="14">
        <v>1</v>
      </c>
      <c r="C45" s="11">
        <v>35</v>
      </c>
      <c r="D45" s="13">
        <v>35</v>
      </c>
      <c r="F45" s="59"/>
      <c r="H45" s="30">
        <f t="shared" si="7"/>
        <v>0</v>
      </c>
      <c r="J45" s="28" t="s">
        <v>41</v>
      </c>
      <c r="M45" s="11"/>
      <c r="N45" s="11"/>
      <c r="Q45" s="13"/>
    </row>
    <row r="46" spans="1:17" ht="19" customHeight="1" x14ac:dyDescent="0.2">
      <c r="B46" s="10" t="s">
        <v>42</v>
      </c>
      <c r="C46" s="11"/>
      <c r="H46" s="13"/>
      <c r="J46" s="9" t="s">
        <v>43</v>
      </c>
      <c r="M46" s="11"/>
      <c r="N46" s="11"/>
      <c r="Q46" s="13"/>
    </row>
    <row r="47" spans="1:17" ht="19" customHeight="1" x14ac:dyDescent="0.2">
      <c r="A47" s="28" t="s">
        <v>44</v>
      </c>
      <c r="B47" s="10"/>
      <c r="C47" s="11"/>
      <c r="H47" s="13"/>
      <c r="K47" s="33"/>
      <c r="L47" s="33"/>
      <c r="M47" s="11"/>
      <c r="N47" s="11"/>
      <c r="Q47" s="13"/>
    </row>
    <row r="48" spans="1:17" ht="19" customHeight="1" x14ac:dyDescent="0.2">
      <c r="B48" s="10"/>
      <c r="C48" s="11"/>
      <c r="H48" s="13"/>
      <c r="J48" s="9" t="s">
        <v>45</v>
      </c>
      <c r="K48" s="14">
        <v>25</v>
      </c>
      <c r="L48" s="11">
        <v>1.5</v>
      </c>
      <c r="M48" s="13">
        <v>37.5</v>
      </c>
      <c r="N48" s="11"/>
      <c r="O48" s="1"/>
      <c r="Q48" s="30">
        <f t="shared" ref="Q48:Q49" si="8">M48*O48</f>
        <v>0</v>
      </c>
    </row>
    <row r="49" spans="1:17" ht="19" customHeight="1" x14ac:dyDescent="0.2">
      <c r="A49" s="9" t="s">
        <v>39</v>
      </c>
      <c r="B49" s="14">
        <v>20</v>
      </c>
      <c r="C49" s="11">
        <v>1.5</v>
      </c>
      <c r="D49" s="13">
        <v>30</v>
      </c>
      <c r="F49" s="1"/>
      <c r="H49" s="30">
        <f t="shared" ref="H49:H52" si="9">D49*F49</f>
        <v>0</v>
      </c>
      <c r="J49" s="9" t="s">
        <v>46</v>
      </c>
      <c r="K49" s="14">
        <v>25</v>
      </c>
      <c r="L49" s="11">
        <v>1.6</v>
      </c>
      <c r="M49" s="13">
        <v>40</v>
      </c>
      <c r="N49" s="11"/>
      <c r="O49" s="1"/>
      <c r="P49" s="33"/>
      <c r="Q49" s="30">
        <f t="shared" si="8"/>
        <v>0</v>
      </c>
    </row>
    <row r="50" spans="1:17" ht="19" customHeight="1" x14ac:dyDescent="0.2">
      <c r="A50" s="9" t="s">
        <v>47</v>
      </c>
      <c r="B50" s="14">
        <v>20</v>
      </c>
      <c r="C50" s="11">
        <v>1.5</v>
      </c>
      <c r="D50" s="13">
        <v>30</v>
      </c>
      <c r="F50" s="59"/>
      <c r="H50" s="30">
        <f t="shared" si="9"/>
        <v>0</v>
      </c>
      <c r="K50" s="14"/>
      <c r="L50" s="14"/>
      <c r="M50" s="11"/>
      <c r="N50" s="11"/>
      <c r="Q50" s="13"/>
    </row>
    <row r="51" spans="1:17" ht="19" customHeight="1" x14ac:dyDescent="0.2">
      <c r="A51" s="9" t="s">
        <v>48</v>
      </c>
      <c r="B51" s="14">
        <v>20</v>
      </c>
      <c r="C51" s="11">
        <v>1.6</v>
      </c>
      <c r="D51" s="13">
        <v>32</v>
      </c>
      <c r="F51" s="1"/>
      <c r="H51" s="30">
        <f t="shared" si="9"/>
        <v>0</v>
      </c>
      <c r="J51" s="34" t="s">
        <v>49</v>
      </c>
      <c r="M51" s="11"/>
      <c r="N51" s="11"/>
      <c r="Q51" s="13"/>
    </row>
    <row r="52" spans="1:17" ht="19" customHeight="1" x14ac:dyDescent="0.2">
      <c r="A52" s="9" t="s">
        <v>50</v>
      </c>
      <c r="B52" s="14">
        <v>20</v>
      </c>
      <c r="C52" s="11">
        <v>1.7</v>
      </c>
      <c r="D52" s="13">
        <v>34</v>
      </c>
      <c r="F52" s="59"/>
      <c r="H52" s="30">
        <f t="shared" si="9"/>
        <v>0</v>
      </c>
      <c r="M52" s="11"/>
      <c r="N52" s="11"/>
      <c r="Q52" s="13"/>
    </row>
    <row r="53" spans="1:17" ht="19" customHeight="1" x14ac:dyDescent="0.2">
      <c r="B53" s="10"/>
      <c r="C53" s="11"/>
      <c r="H53" s="13"/>
      <c r="J53" s="9" t="s">
        <v>51</v>
      </c>
      <c r="K53" s="14">
        <v>20</v>
      </c>
      <c r="L53" s="11">
        <v>2.9</v>
      </c>
      <c r="M53" s="13">
        <v>58</v>
      </c>
      <c r="N53" s="11"/>
      <c r="O53" s="1"/>
      <c r="Q53" s="30">
        <f t="shared" ref="Q53:Q58" si="10">M53*O53</f>
        <v>0</v>
      </c>
    </row>
    <row r="54" spans="1:17" ht="19" customHeight="1" x14ac:dyDescent="0.2">
      <c r="A54" s="28" t="s">
        <v>52</v>
      </c>
      <c r="B54" s="14"/>
      <c r="D54" s="14"/>
      <c r="E54" s="14"/>
      <c r="F54" s="33"/>
      <c r="H54" s="13"/>
      <c r="J54" s="9" t="s">
        <v>53</v>
      </c>
      <c r="K54" s="14">
        <v>20</v>
      </c>
      <c r="L54" s="11">
        <v>2.9</v>
      </c>
      <c r="M54" s="13">
        <v>58</v>
      </c>
      <c r="N54" s="11"/>
      <c r="O54" s="1"/>
      <c r="P54" s="33"/>
      <c r="Q54" s="30">
        <f t="shared" si="10"/>
        <v>0</v>
      </c>
    </row>
    <row r="55" spans="1:17" ht="19" customHeight="1" x14ac:dyDescent="0.2">
      <c r="A55" s="9" t="s">
        <v>43</v>
      </c>
      <c r="B55" s="14"/>
      <c r="D55" s="14"/>
      <c r="E55" s="14"/>
      <c r="F55" s="33"/>
      <c r="H55" s="13"/>
      <c r="J55" s="9" t="s">
        <v>54</v>
      </c>
      <c r="K55" s="14">
        <v>20</v>
      </c>
      <c r="L55" s="11">
        <v>3</v>
      </c>
      <c r="M55" s="13">
        <v>60</v>
      </c>
      <c r="N55" s="11"/>
      <c r="O55" s="59"/>
      <c r="Q55" s="30">
        <f t="shared" si="10"/>
        <v>0</v>
      </c>
    </row>
    <row r="56" spans="1:17" ht="19" customHeight="1" x14ac:dyDescent="0.2">
      <c r="B56" s="14"/>
      <c r="D56" s="14"/>
      <c r="E56" s="14"/>
      <c r="F56" s="33"/>
      <c r="H56" s="13"/>
      <c r="J56" s="9" t="s">
        <v>55</v>
      </c>
      <c r="K56" s="14">
        <v>20</v>
      </c>
      <c r="L56" s="11">
        <v>3</v>
      </c>
      <c r="M56" s="13">
        <v>60</v>
      </c>
      <c r="N56" s="11"/>
      <c r="O56" s="1"/>
      <c r="Q56" s="30">
        <f t="shared" si="10"/>
        <v>0</v>
      </c>
    </row>
    <row r="57" spans="1:17" ht="19" customHeight="1" x14ac:dyDescent="0.2">
      <c r="A57" s="57" t="s">
        <v>56</v>
      </c>
      <c r="B57" s="57"/>
      <c r="C57" s="57"/>
      <c r="D57" s="57"/>
      <c r="E57" s="57"/>
      <c r="F57" s="57"/>
      <c r="H57" s="13"/>
      <c r="J57" s="9" t="s">
        <v>57</v>
      </c>
      <c r="K57" s="14">
        <v>20</v>
      </c>
      <c r="L57" s="11">
        <v>3.2</v>
      </c>
      <c r="M57" s="13">
        <v>64</v>
      </c>
      <c r="N57" s="11"/>
      <c r="O57" s="1"/>
      <c r="Q57" s="30">
        <f t="shared" si="10"/>
        <v>0</v>
      </c>
    </row>
    <row r="58" spans="1:17" ht="19" customHeight="1" x14ac:dyDescent="0.2">
      <c r="A58" s="9" t="s">
        <v>58</v>
      </c>
      <c r="B58" s="14">
        <v>20</v>
      </c>
      <c r="C58" s="11">
        <v>3.8</v>
      </c>
      <c r="D58" s="13">
        <v>76</v>
      </c>
      <c r="E58" s="11"/>
      <c r="F58" s="1"/>
      <c r="H58" s="30">
        <f t="shared" ref="H58" si="11">D58*F58</f>
        <v>0</v>
      </c>
      <c r="J58" s="9" t="s">
        <v>59</v>
      </c>
      <c r="K58" s="14">
        <v>20</v>
      </c>
      <c r="L58" s="11">
        <v>3.4</v>
      </c>
      <c r="M58" s="13">
        <v>68</v>
      </c>
      <c r="N58" s="11"/>
      <c r="O58" s="1"/>
      <c r="Q58" s="30">
        <f t="shared" si="10"/>
        <v>0</v>
      </c>
    </row>
    <row r="59" spans="1:17" ht="19" customHeight="1" x14ac:dyDescent="0.2">
      <c r="B59" s="10"/>
      <c r="C59" s="11"/>
      <c r="H59" s="13"/>
      <c r="K59" s="14"/>
      <c r="L59" s="11"/>
      <c r="M59" s="13"/>
      <c r="N59" s="11"/>
      <c r="Q59" s="13"/>
    </row>
    <row r="60" spans="1:17" ht="19" customHeight="1" x14ac:dyDescent="0.2">
      <c r="A60" s="28" t="s">
        <v>60</v>
      </c>
      <c r="B60" s="14"/>
      <c r="C60" s="14"/>
      <c r="D60" s="11"/>
      <c r="E60" s="11"/>
      <c r="H60" s="13"/>
      <c r="K60" s="14"/>
      <c r="L60" s="14"/>
      <c r="M60" s="11"/>
      <c r="N60" s="11"/>
      <c r="Q60" s="13"/>
    </row>
    <row r="61" spans="1:17" ht="19" customHeight="1" x14ac:dyDescent="0.2">
      <c r="B61" s="14"/>
      <c r="C61" s="14"/>
      <c r="D61" s="11"/>
      <c r="E61" s="11"/>
      <c r="H61" s="13"/>
      <c r="K61" s="14"/>
      <c r="L61" s="14"/>
      <c r="M61" s="11"/>
      <c r="N61" s="11"/>
      <c r="Q61" s="13"/>
    </row>
    <row r="62" spans="1:17" ht="19" customHeight="1" x14ac:dyDescent="0.2">
      <c r="A62" s="9" t="s">
        <v>31</v>
      </c>
      <c r="B62" s="14">
        <v>1</v>
      </c>
      <c r="C62" s="14"/>
      <c r="D62" s="11">
        <v>65</v>
      </c>
      <c r="E62" s="11"/>
      <c r="F62" s="1"/>
      <c r="H62" s="30">
        <f t="shared" ref="H62:H63" si="12">D62*F62</f>
        <v>0</v>
      </c>
      <c r="K62" s="14"/>
      <c r="L62" s="14"/>
      <c r="M62" s="11"/>
      <c r="N62" s="11"/>
      <c r="Q62" s="13"/>
    </row>
    <row r="63" spans="1:17" ht="19" customHeight="1" thickBot="1" x14ac:dyDescent="0.25">
      <c r="A63" s="9" t="s">
        <v>15</v>
      </c>
      <c r="B63" s="14">
        <v>1</v>
      </c>
      <c r="C63" s="14"/>
      <c r="D63" s="11">
        <v>89</v>
      </c>
      <c r="E63" s="11"/>
      <c r="F63" s="1"/>
      <c r="H63" s="30">
        <f t="shared" si="12"/>
        <v>0</v>
      </c>
      <c r="K63" s="14"/>
      <c r="L63" s="14"/>
      <c r="M63" s="11"/>
      <c r="N63" s="11"/>
      <c r="Q63" s="13"/>
    </row>
    <row r="64" spans="1:17" ht="19" customHeight="1" thickBot="1" x14ac:dyDescent="0.25">
      <c r="A64" s="15" t="s">
        <v>1</v>
      </c>
      <c r="B64" s="16" t="s">
        <v>17</v>
      </c>
      <c r="C64" s="17" t="s">
        <v>3</v>
      </c>
      <c r="D64" s="19" t="s">
        <v>18</v>
      </c>
      <c r="E64" s="19"/>
      <c r="F64" s="19" t="s">
        <v>4</v>
      </c>
      <c r="G64" s="19"/>
      <c r="H64" s="17" t="s">
        <v>158</v>
      </c>
      <c r="I64" s="19"/>
      <c r="J64" s="31" t="s">
        <v>1</v>
      </c>
      <c r="K64" s="16" t="s">
        <v>17</v>
      </c>
      <c r="L64" s="17" t="s">
        <v>3</v>
      </c>
      <c r="M64" s="19" t="s">
        <v>18</v>
      </c>
      <c r="N64" s="19"/>
      <c r="O64" s="19" t="s">
        <v>4</v>
      </c>
      <c r="P64" s="19"/>
      <c r="Q64" s="21" t="s">
        <v>158</v>
      </c>
    </row>
    <row r="65" spans="1:17" ht="19" customHeight="1" x14ac:dyDescent="0.2">
      <c r="B65" s="10"/>
      <c r="C65" s="11"/>
      <c r="H65" s="13"/>
      <c r="K65" s="14"/>
      <c r="L65" s="14"/>
      <c r="M65" s="11"/>
      <c r="N65" s="11"/>
      <c r="Q65" s="13"/>
    </row>
    <row r="66" spans="1:17" ht="19" customHeight="1" x14ac:dyDescent="0.2">
      <c r="A66" s="28" t="s">
        <v>61</v>
      </c>
      <c r="B66" s="10"/>
      <c r="C66" s="11"/>
      <c r="H66" s="13"/>
      <c r="J66" s="28" t="s">
        <v>62</v>
      </c>
      <c r="K66" s="14"/>
      <c r="L66" s="14"/>
      <c r="M66" s="11"/>
      <c r="N66" s="11"/>
      <c r="O66" s="13"/>
      <c r="Q66" s="13"/>
    </row>
    <row r="67" spans="1:17" ht="19" customHeight="1" x14ac:dyDescent="0.2">
      <c r="A67" s="34"/>
      <c r="B67" s="10"/>
      <c r="C67" s="11"/>
      <c r="H67" s="13"/>
      <c r="K67" s="14"/>
      <c r="L67" s="14"/>
      <c r="M67" s="11"/>
      <c r="N67" s="11"/>
      <c r="Q67" s="13"/>
    </row>
    <row r="68" spans="1:17" ht="19" customHeight="1" x14ac:dyDescent="0.2">
      <c r="A68" s="9" t="s">
        <v>63</v>
      </c>
      <c r="B68" s="14">
        <v>20</v>
      </c>
      <c r="C68" s="11">
        <v>2.2000000000000002</v>
      </c>
      <c r="D68" s="13">
        <v>44</v>
      </c>
      <c r="F68" s="1"/>
      <c r="H68" s="30">
        <f t="shared" ref="H68:H80" si="13">D68*F68</f>
        <v>0</v>
      </c>
      <c r="J68" s="9" t="s">
        <v>64</v>
      </c>
      <c r="K68" s="14">
        <v>1</v>
      </c>
      <c r="L68" s="14"/>
      <c r="M68" s="11">
        <v>79</v>
      </c>
      <c r="N68" s="11"/>
      <c r="O68" s="1"/>
      <c r="Q68" s="30">
        <f t="shared" ref="Q68:Q71" si="14">M68*O68</f>
        <v>0</v>
      </c>
    </row>
    <row r="69" spans="1:17" ht="19" customHeight="1" x14ac:dyDescent="0.2">
      <c r="A69" s="9" t="s">
        <v>65</v>
      </c>
      <c r="B69" s="14">
        <v>20</v>
      </c>
      <c r="C69" s="11">
        <v>2.2000000000000002</v>
      </c>
      <c r="D69" s="13">
        <v>44</v>
      </c>
      <c r="F69" s="1"/>
      <c r="H69" s="30">
        <f t="shared" si="13"/>
        <v>0</v>
      </c>
      <c r="J69" s="9" t="s">
        <v>11</v>
      </c>
      <c r="K69" s="14">
        <v>1</v>
      </c>
      <c r="L69" s="14"/>
      <c r="M69" s="11">
        <v>89</v>
      </c>
      <c r="N69" s="11"/>
      <c r="O69" s="1"/>
      <c r="Q69" s="30">
        <f t="shared" si="14"/>
        <v>0</v>
      </c>
    </row>
    <row r="70" spans="1:17" ht="19" customHeight="1" x14ac:dyDescent="0.2">
      <c r="A70" s="9" t="s">
        <v>66</v>
      </c>
      <c r="B70" s="14">
        <v>20</v>
      </c>
      <c r="C70" s="11">
        <v>2.4</v>
      </c>
      <c r="D70" s="13">
        <v>48</v>
      </c>
      <c r="F70" s="1"/>
      <c r="H70" s="30">
        <f t="shared" si="13"/>
        <v>0</v>
      </c>
      <c r="J70" s="9" t="s">
        <v>67</v>
      </c>
      <c r="K70" s="14">
        <v>1</v>
      </c>
      <c r="L70" s="14"/>
      <c r="M70" s="11">
        <v>89</v>
      </c>
      <c r="N70" s="11"/>
      <c r="O70" s="1"/>
      <c r="Q70" s="30">
        <f t="shared" si="14"/>
        <v>0</v>
      </c>
    </row>
    <row r="71" spans="1:17" ht="19" customHeight="1" x14ac:dyDescent="0.2">
      <c r="A71" s="9" t="s">
        <v>68</v>
      </c>
      <c r="B71" s="14">
        <v>20</v>
      </c>
      <c r="C71" s="11">
        <v>2.4</v>
      </c>
      <c r="D71" s="13">
        <v>48</v>
      </c>
      <c r="F71" s="1"/>
      <c r="H71" s="30">
        <f t="shared" si="13"/>
        <v>0</v>
      </c>
      <c r="J71" s="9" t="s">
        <v>69</v>
      </c>
      <c r="K71" s="14">
        <v>1</v>
      </c>
      <c r="L71" s="14"/>
      <c r="M71" s="11">
        <v>96</v>
      </c>
      <c r="N71" s="11"/>
      <c r="O71" s="1"/>
      <c r="Q71" s="30">
        <f t="shared" si="14"/>
        <v>0</v>
      </c>
    </row>
    <row r="72" spans="1:17" ht="19" customHeight="1" x14ac:dyDescent="0.2">
      <c r="A72" s="9" t="s">
        <v>70</v>
      </c>
      <c r="B72" s="14">
        <v>20</v>
      </c>
      <c r="C72" s="11">
        <v>2.4</v>
      </c>
      <c r="D72" s="13">
        <v>48</v>
      </c>
      <c r="F72" s="1"/>
      <c r="H72" s="30">
        <f t="shared" si="13"/>
        <v>0</v>
      </c>
      <c r="K72" s="14"/>
      <c r="L72" s="14"/>
      <c r="M72" s="11"/>
      <c r="N72" s="11"/>
      <c r="Q72" s="13"/>
    </row>
    <row r="73" spans="1:17" ht="19" customHeight="1" x14ac:dyDescent="0.2">
      <c r="A73" s="9" t="s">
        <v>71</v>
      </c>
      <c r="B73" s="14">
        <v>20</v>
      </c>
      <c r="C73" s="11">
        <v>2.5</v>
      </c>
      <c r="D73" s="13">
        <v>50</v>
      </c>
      <c r="F73" s="1"/>
      <c r="H73" s="30">
        <f t="shared" si="13"/>
        <v>0</v>
      </c>
      <c r="J73" s="28" t="s">
        <v>72</v>
      </c>
      <c r="K73" s="14"/>
      <c r="L73" s="14"/>
      <c r="M73" s="11"/>
      <c r="N73" s="11"/>
      <c r="Q73" s="13"/>
    </row>
    <row r="74" spans="1:17" ht="19" customHeight="1" x14ac:dyDescent="0.2">
      <c r="A74" s="9" t="s">
        <v>73</v>
      </c>
      <c r="B74" s="14">
        <v>20</v>
      </c>
      <c r="C74" s="11">
        <v>2.6</v>
      </c>
      <c r="D74" s="13">
        <v>52</v>
      </c>
      <c r="F74" s="1"/>
      <c r="H74" s="30">
        <f t="shared" si="13"/>
        <v>0</v>
      </c>
      <c r="K74" s="14"/>
      <c r="L74" s="14"/>
      <c r="M74" s="11"/>
      <c r="N74" s="11"/>
      <c r="Q74" s="13"/>
    </row>
    <row r="75" spans="1:17" ht="19" customHeight="1" x14ac:dyDescent="0.2">
      <c r="A75" s="9" t="s">
        <v>39</v>
      </c>
      <c r="B75" s="14">
        <v>20</v>
      </c>
      <c r="C75" s="11">
        <v>2.6</v>
      </c>
      <c r="D75" s="13">
        <v>52</v>
      </c>
      <c r="F75" s="1"/>
      <c r="H75" s="30">
        <f t="shared" si="13"/>
        <v>0</v>
      </c>
      <c r="J75" s="9" t="s">
        <v>74</v>
      </c>
      <c r="K75" s="35">
        <v>1</v>
      </c>
      <c r="L75" s="14"/>
      <c r="M75" s="11">
        <v>33</v>
      </c>
      <c r="N75" s="10"/>
      <c r="O75" s="1"/>
      <c r="Q75" s="30">
        <f t="shared" ref="Q75:Q78" si="15">M75*O75</f>
        <v>0</v>
      </c>
    </row>
    <row r="76" spans="1:17" ht="19" customHeight="1" x14ac:dyDescent="0.2">
      <c r="A76" s="9" t="s">
        <v>75</v>
      </c>
      <c r="B76" s="14">
        <v>20</v>
      </c>
      <c r="C76" s="11">
        <v>2.6</v>
      </c>
      <c r="D76" s="13">
        <v>52</v>
      </c>
      <c r="F76" s="1"/>
      <c r="H76" s="30">
        <f t="shared" si="13"/>
        <v>0</v>
      </c>
      <c r="J76" s="9" t="s">
        <v>76</v>
      </c>
      <c r="K76" s="35">
        <v>1</v>
      </c>
      <c r="L76" s="14"/>
      <c r="M76" s="11">
        <v>39</v>
      </c>
      <c r="N76" s="10"/>
      <c r="O76" s="1"/>
      <c r="Q76" s="30">
        <f t="shared" si="15"/>
        <v>0</v>
      </c>
    </row>
    <row r="77" spans="1:17" ht="19" customHeight="1" x14ac:dyDescent="0.2">
      <c r="A77" s="9" t="s">
        <v>77</v>
      </c>
      <c r="B77" s="14">
        <v>20</v>
      </c>
      <c r="C77" s="11">
        <v>2.7</v>
      </c>
      <c r="D77" s="13">
        <v>54</v>
      </c>
      <c r="F77" s="1"/>
      <c r="H77" s="30">
        <f t="shared" si="13"/>
        <v>0</v>
      </c>
      <c r="J77" s="9" t="s">
        <v>78</v>
      </c>
      <c r="K77" s="14">
        <v>5</v>
      </c>
      <c r="L77" s="11">
        <v>9.5</v>
      </c>
      <c r="M77" s="11">
        <f>K77*L77</f>
        <v>47.5</v>
      </c>
      <c r="N77" s="11"/>
      <c r="O77" s="1"/>
      <c r="Q77" s="30">
        <f t="shared" si="15"/>
        <v>0</v>
      </c>
    </row>
    <row r="78" spans="1:17" ht="19" customHeight="1" x14ac:dyDescent="0.2">
      <c r="A78" s="9" t="s">
        <v>79</v>
      </c>
      <c r="B78" s="14">
        <v>20</v>
      </c>
      <c r="C78" s="11">
        <v>2.8</v>
      </c>
      <c r="D78" s="13">
        <v>56</v>
      </c>
      <c r="F78" s="1"/>
      <c r="H78" s="30">
        <f t="shared" si="13"/>
        <v>0</v>
      </c>
      <c r="J78" s="9" t="s">
        <v>80</v>
      </c>
      <c r="K78" s="14">
        <v>30</v>
      </c>
      <c r="L78" s="11">
        <v>2</v>
      </c>
      <c r="M78" s="11">
        <f>K78*L78</f>
        <v>60</v>
      </c>
      <c r="O78" s="1"/>
      <c r="Q78" s="30">
        <f t="shared" si="15"/>
        <v>0</v>
      </c>
    </row>
    <row r="79" spans="1:17" ht="19" customHeight="1" x14ac:dyDescent="0.2">
      <c r="A79" s="9" t="s">
        <v>81</v>
      </c>
      <c r="B79" s="14">
        <v>20</v>
      </c>
      <c r="C79" s="11">
        <v>2.9</v>
      </c>
      <c r="D79" s="13">
        <v>58</v>
      </c>
      <c r="F79" s="1"/>
      <c r="H79" s="30">
        <f t="shared" si="13"/>
        <v>0</v>
      </c>
      <c r="Q79" s="13"/>
    </row>
    <row r="80" spans="1:17" ht="19" customHeight="1" x14ac:dyDescent="0.2">
      <c r="A80" s="9" t="s">
        <v>82</v>
      </c>
      <c r="B80" s="14">
        <v>20</v>
      </c>
      <c r="C80" s="11">
        <v>3.2</v>
      </c>
      <c r="D80" s="13">
        <v>64</v>
      </c>
      <c r="F80" s="1"/>
      <c r="H80" s="30">
        <f t="shared" si="13"/>
        <v>0</v>
      </c>
      <c r="J80" s="28" t="s">
        <v>83</v>
      </c>
      <c r="K80" s="36"/>
      <c r="L80" s="37" t="s">
        <v>84</v>
      </c>
      <c r="M80" s="10"/>
      <c r="Q80" s="13"/>
    </row>
    <row r="81" spans="1:17" ht="19" customHeight="1" x14ac:dyDescent="0.2">
      <c r="B81" s="10"/>
      <c r="C81" s="11"/>
      <c r="H81" s="13"/>
      <c r="K81" s="36"/>
      <c r="M81" s="10"/>
      <c r="Q81" s="13"/>
    </row>
    <row r="82" spans="1:17" ht="19" customHeight="1" x14ac:dyDescent="0.2">
      <c r="B82" s="10"/>
      <c r="C82" s="11"/>
      <c r="H82" s="13"/>
      <c r="J82" s="9" t="s">
        <v>85</v>
      </c>
      <c r="K82" s="36"/>
      <c r="L82" s="11">
        <v>2</v>
      </c>
      <c r="O82" s="60"/>
      <c r="Q82" s="30">
        <f>L82*O82</f>
        <v>0</v>
      </c>
    </row>
    <row r="83" spans="1:17" ht="19" customHeight="1" x14ac:dyDescent="0.2">
      <c r="B83" s="10"/>
      <c r="C83" s="11"/>
      <c r="H83" s="13"/>
      <c r="J83" s="9" t="s">
        <v>86</v>
      </c>
      <c r="K83" s="36"/>
      <c r="L83" s="11">
        <v>2</v>
      </c>
      <c r="O83" s="60"/>
      <c r="Q83" s="30">
        <f t="shared" ref="Q83:Q85" si="16">L83*O83</f>
        <v>0</v>
      </c>
    </row>
    <row r="84" spans="1:17" ht="19" customHeight="1" x14ac:dyDescent="0.2">
      <c r="B84" s="10"/>
      <c r="C84" s="11"/>
      <c r="H84" s="13"/>
      <c r="J84" s="9" t="s">
        <v>87</v>
      </c>
      <c r="K84" s="36"/>
      <c r="L84" s="11">
        <v>2</v>
      </c>
      <c r="O84" s="60"/>
      <c r="Q84" s="30">
        <f t="shared" si="16"/>
        <v>0</v>
      </c>
    </row>
    <row r="85" spans="1:17" ht="19" customHeight="1" x14ac:dyDescent="0.2">
      <c r="B85" s="14"/>
      <c r="H85" s="13"/>
      <c r="J85" s="9" t="s">
        <v>88</v>
      </c>
      <c r="K85" s="36"/>
      <c r="L85" s="11">
        <v>2</v>
      </c>
      <c r="O85" s="60"/>
      <c r="Q85" s="30">
        <f t="shared" si="16"/>
        <v>0</v>
      </c>
    </row>
    <row r="86" spans="1:17" ht="19" customHeight="1" x14ac:dyDescent="0.2">
      <c r="B86" s="14"/>
      <c r="H86" s="13"/>
      <c r="Q86" s="13"/>
    </row>
    <row r="87" spans="1:17" ht="19" customHeight="1" x14ac:dyDescent="0.2">
      <c r="B87" s="14"/>
      <c r="H87" s="13"/>
      <c r="Q87" s="13"/>
    </row>
    <row r="88" spans="1:17" ht="19" customHeight="1" thickBot="1" x14ac:dyDescent="0.25">
      <c r="B88" s="14"/>
      <c r="H88" s="13"/>
      <c r="Q88" s="13"/>
    </row>
    <row r="89" spans="1:17" ht="19" customHeight="1" thickBot="1" x14ac:dyDescent="0.25">
      <c r="A89" s="38" t="s">
        <v>160</v>
      </c>
      <c r="B89" s="39"/>
      <c r="C89" s="40" t="s">
        <v>161</v>
      </c>
      <c r="H89" s="13"/>
      <c r="Q89" s="13"/>
    </row>
    <row r="90" spans="1:17" ht="19" customHeight="1" x14ac:dyDescent="0.2">
      <c r="B90" s="14"/>
      <c r="H90" s="13"/>
      <c r="Q90" s="13"/>
    </row>
    <row r="91" spans="1:17" ht="19" customHeight="1" x14ac:dyDescent="0.2">
      <c r="A91" s="29" t="s">
        <v>5</v>
      </c>
      <c r="B91" s="10">
        <v>0.25</v>
      </c>
      <c r="C91" s="41">
        <f>SUM(H7:H17)</f>
        <v>0</v>
      </c>
      <c r="H91" s="13"/>
      <c r="Q91" s="13"/>
    </row>
    <row r="92" spans="1:17" ht="19" customHeight="1" x14ac:dyDescent="0.2">
      <c r="A92" s="9" t="s">
        <v>5</v>
      </c>
      <c r="B92" s="10">
        <v>0.5</v>
      </c>
      <c r="C92" s="41">
        <f>SUM(Q7:Q17)</f>
        <v>0</v>
      </c>
      <c r="H92" s="13"/>
      <c r="Q92" s="13"/>
    </row>
    <row r="93" spans="1:17" ht="19" customHeight="1" x14ac:dyDescent="0.2">
      <c r="A93" s="9" t="s">
        <v>89</v>
      </c>
      <c r="B93" s="14"/>
      <c r="C93" s="13">
        <f>SUM(H24:H30)</f>
        <v>0</v>
      </c>
      <c r="H93" s="13"/>
      <c r="Q93" s="13"/>
    </row>
    <row r="94" spans="1:17" ht="19" customHeight="1" x14ac:dyDescent="0.2">
      <c r="A94" s="9" t="s">
        <v>90</v>
      </c>
      <c r="B94" s="14"/>
      <c r="C94" s="13">
        <f>SUM(Q24:Q27)</f>
        <v>0</v>
      </c>
      <c r="H94" s="13"/>
      <c r="Q94" s="13"/>
    </row>
    <row r="95" spans="1:17" ht="19" customHeight="1" x14ac:dyDescent="0.2">
      <c r="A95" s="9" t="s">
        <v>91</v>
      </c>
      <c r="B95" s="14"/>
      <c r="C95" s="13">
        <f>SUM(H37:H39)</f>
        <v>0</v>
      </c>
      <c r="H95" s="13"/>
      <c r="Q95" s="13"/>
    </row>
    <row r="96" spans="1:17" ht="19" customHeight="1" x14ac:dyDescent="0.2">
      <c r="A96" s="9" t="s">
        <v>92</v>
      </c>
      <c r="B96" s="14"/>
      <c r="C96" s="13">
        <f>SUM(H44:H45)</f>
        <v>0</v>
      </c>
      <c r="H96" s="13"/>
      <c r="Q96" s="13"/>
    </row>
    <row r="97" spans="1:17" ht="19" customHeight="1" x14ac:dyDescent="0.2">
      <c r="A97" s="9" t="s">
        <v>93</v>
      </c>
      <c r="B97" s="14"/>
      <c r="C97" s="13">
        <f>SUM(H49:H52)</f>
        <v>0</v>
      </c>
      <c r="H97" s="13"/>
      <c r="Q97" s="13"/>
    </row>
    <row r="98" spans="1:17" ht="19" customHeight="1" x14ac:dyDescent="0.2">
      <c r="A98" s="9" t="s">
        <v>94</v>
      </c>
      <c r="B98" s="14"/>
      <c r="C98" s="13">
        <f>SUM(H58)</f>
        <v>0</v>
      </c>
      <c r="H98" s="13"/>
      <c r="Q98" s="13"/>
    </row>
    <row r="99" spans="1:17" ht="19" customHeight="1" x14ac:dyDescent="0.2">
      <c r="A99" s="9" t="s">
        <v>95</v>
      </c>
      <c r="B99" s="14"/>
      <c r="C99" s="13">
        <f>SUM(H62:H63)</f>
        <v>0</v>
      </c>
      <c r="H99" s="13"/>
      <c r="Q99" s="13"/>
    </row>
    <row r="100" spans="1:17" ht="19" customHeight="1" x14ac:dyDescent="0.2">
      <c r="A100" s="9" t="s">
        <v>30</v>
      </c>
      <c r="B100" s="14"/>
      <c r="C100" s="13">
        <f>SUM(Q37:Q38)</f>
        <v>0</v>
      </c>
      <c r="H100" s="13"/>
      <c r="Q100" s="13"/>
    </row>
    <row r="101" spans="1:17" ht="19" customHeight="1" x14ac:dyDescent="0.2">
      <c r="A101" s="9" t="s">
        <v>96</v>
      </c>
      <c r="B101" s="14"/>
      <c r="C101" s="13">
        <f>SUM(Q42:Q43)</f>
        <v>0</v>
      </c>
      <c r="H101" s="13"/>
      <c r="Q101" s="13"/>
    </row>
    <row r="102" spans="1:17" ht="19" customHeight="1" x14ac:dyDescent="0.2">
      <c r="A102" s="9" t="s">
        <v>97</v>
      </c>
      <c r="B102" s="14"/>
      <c r="C102" s="13">
        <f>SUM(Q48:Q49)</f>
        <v>0</v>
      </c>
      <c r="H102" s="13"/>
      <c r="Q102" s="13"/>
    </row>
    <row r="103" spans="1:17" ht="19" customHeight="1" x14ac:dyDescent="0.2">
      <c r="A103" s="9" t="s">
        <v>98</v>
      </c>
      <c r="B103" s="14"/>
      <c r="C103" s="13">
        <f>SUM(Q53:Q58)</f>
        <v>0</v>
      </c>
      <c r="H103" s="13"/>
      <c r="Q103" s="13"/>
    </row>
    <row r="104" spans="1:17" ht="19" customHeight="1" x14ac:dyDescent="0.2">
      <c r="A104" s="9" t="s">
        <v>99</v>
      </c>
      <c r="B104" s="14"/>
      <c r="C104" s="13">
        <f>SUM(H68:H80)</f>
        <v>0</v>
      </c>
      <c r="H104" s="13"/>
      <c r="Q104" s="13"/>
    </row>
    <row r="105" spans="1:17" ht="19" customHeight="1" x14ac:dyDescent="0.2">
      <c r="A105" s="9" t="s">
        <v>100</v>
      </c>
      <c r="B105" s="14"/>
      <c r="C105" s="13">
        <f>SUM(Q68:Q71)</f>
        <v>0</v>
      </c>
      <c r="H105" s="13"/>
      <c r="Q105" s="13"/>
    </row>
    <row r="106" spans="1:17" ht="19" customHeight="1" x14ac:dyDescent="0.2">
      <c r="A106" s="9" t="s">
        <v>72</v>
      </c>
      <c r="B106" s="14"/>
      <c r="C106" s="13">
        <f>SUM(Q75:Q78)</f>
        <v>0</v>
      </c>
      <c r="H106" s="13"/>
      <c r="Q106" s="13"/>
    </row>
    <row r="107" spans="1:17" ht="19" customHeight="1" x14ac:dyDescent="0.2">
      <c r="A107" s="9" t="s">
        <v>83</v>
      </c>
      <c r="B107" s="14"/>
      <c r="C107" s="13">
        <f>SUM(Q82:Q85)</f>
        <v>0</v>
      </c>
      <c r="H107" s="13"/>
      <c r="Q107" s="13"/>
    </row>
    <row r="108" spans="1:17" ht="19" customHeight="1" thickBot="1" x14ac:dyDescent="0.25">
      <c r="A108" s="42" t="s">
        <v>163</v>
      </c>
      <c r="B108" s="43"/>
      <c r="C108" s="44">
        <f>SUM(C91:C107)</f>
        <v>0</v>
      </c>
      <c r="H108" s="13"/>
      <c r="Q108" s="13"/>
    </row>
    <row r="109" spans="1:17" ht="19" customHeight="1" thickTop="1" x14ac:dyDescent="0.2"/>
  </sheetData>
  <sheetProtection algorithmName="SHA-512" hashValue="y8T5K8TKNk7pW4w98Ha9Zg4gdbsJsJPapzdxVDGr2cvdVuopgBVwAYvKBHy1ipFn5s7ehuZSObaeG0XIDu1ieQ==" saltValue="VMbwFU/mZjTD0nxuCsM1Lg==" spinCount="100000" sheet="1" objects="1" scenarios="1" selectLockedCells="1"/>
  <mergeCells count="1">
    <mergeCell ref="A57:F57"/>
  </mergeCells>
  <pageMargins left="0.7" right="0.83125000000000004" top="0.78740157499999996" bottom="0.78740157499999996" header="0.3" footer="0.3"/>
  <pageSetup paperSize="9" scale="61" orientation="landscape" horizontalDpi="0" verticalDpi="0"/>
  <headerFooter>
    <oddHeader>&amp;L&amp;G&amp;RSusann's Beizli
Hueb
8425 Oberembrach</oddHeader>
    <oddFooter>&amp;LPreisanpassungen sind jederzeit und ohne Vorankündigung möglich.&amp;Cinfo@susannes-beizli.ch   /   +41 78 775 84 57&amp;RSeite &amp;P von &amp;N</oddFooter>
  </headerFooter>
  <rowBreaks count="2" manualBreakCount="2">
    <brk id="32" max="16" man="1"/>
    <brk id="63" max="16" man="1"/>
  </rowBreaks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A1BC-4F82-8D4F-926B-37F5E570CDB0}">
  <dimension ref="A1:Q54"/>
  <sheetViews>
    <sheetView view="pageLayout" topLeftCell="A8" zoomScale="68" zoomScaleNormal="75" zoomScalePageLayoutView="68" workbookViewId="0">
      <selection activeCell="F23" sqref="F23:F32"/>
    </sheetView>
  </sheetViews>
  <sheetFormatPr baseColWidth="10" defaultRowHeight="19" customHeight="1" x14ac:dyDescent="0.2"/>
  <cols>
    <col min="1" max="1" width="35.83203125" style="9" customWidth="1"/>
    <col min="2" max="2" width="8.83203125" style="14" customWidth="1"/>
    <col min="3" max="3" width="10.83203125" style="12" customWidth="1"/>
    <col min="4" max="4" width="8.83203125" style="12" customWidth="1"/>
    <col min="5" max="5" width="3.83203125" style="12" customWidth="1"/>
    <col min="6" max="6" width="8.83203125" style="14" customWidth="1"/>
    <col min="7" max="7" width="3.83203125" style="12" customWidth="1"/>
    <col min="8" max="8" width="10.83203125" style="56" customWidth="1"/>
    <col min="9" max="9" width="22" style="12" customWidth="1"/>
    <col min="10" max="10" width="35.83203125" style="9" customWidth="1"/>
    <col min="11" max="11" width="8.83203125" style="12" customWidth="1"/>
    <col min="12" max="12" width="10.83203125" style="14" customWidth="1"/>
    <col min="13" max="13" width="8.83203125" style="12" customWidth="1"/>
    <col min="14" max="14" width="3.83203125" style="12" customWidth="1"/>
    <col min="15" max="15" width="8.83203125" style="14" customWidth="1"/>
    <col min="16" max="16" width="3.83203125" style="12" customWidth="1"/>
    <col min="17" max="17" width="10.83203125" style="56" customWidth="1"/>
    <col min="18" max="16384" width="10.83203125" style="12"/>
  </cols>
  <sheetData>
    <row r="1" spans="1:17" ht="29" customHeight="1" x14ac:dyDescent="0.2">
      <c r="A1" s="45" t="s">
        <v>101</v>
      </c>
      <c r="B1" s="46"/>
      <c r="C1" s="10"/>
      <c r="D1" s="11"/>
      <c r="E1" s="13"/>
      <c r="H1" s="41"/>
      <c r="K1" s="14"/>
      <c r="M1" s="14"/>
      <c r="Q1" s="41"/>
    </row>
    <row r="2" spans="1:17" ht="19" customHeight="1" thickBot="1" x14ac:dyDescent="0.25">
      <c r="C2" s="10"/>
      <c r="D2" s="11"/>
      <c r="E2" s="13"/>
      <c r="H2" s="41"/>
      <c r="K2" s="14"/>
      <c r="M2" s="14"/>
      <c r="Q2" s="41"/>
    </row>
    <row r="3" spans="1:17" ht="19" customHeight="1" thickBot="1" x14ac:dyDescent="0.25">
      <c r="A3" s="15" t="s">
        <v>1</v>
      </c>
      <c r="B3" s="16" t="s">
        <v>17</v>
      </c>
      <c r="C3" s="17" t="s">
        <v>3</v>
      </c>
      <c r="D3" s="19" t="s">
        <v>18</v>
      </c>
      <c r="E3" s="19"/>
      <c r="F3" s="19" t="s">
        <v>4</v>
      </c>
      <c r="G3" s="19"/>
      <c r="H3" s="17" t="s">
        <v>158</v>
      </c>
      <c r="I3" s="19"/>
      <c r="J3" s="31" t="s">
        <v>1</v>
      </c>
      <c r="K3" s="16" t="s">
        <v>17</v>
      </c>
      <c r="L3" s="17" t="s">
        <v>3</v>
      </c>
      <c r="M3" s="19" t="s">
        <v>18</v>
      </c>
      <c r="N3" s="19"/>
      <c r="O3" s="19" t="s">
        <v>4</v>
      </c>
      <c r="P3" s="19"/>
      <c r="Q3" s="21" t="s">
        <v>158</v>
      </c>
    </row>
    <row r="4" spans="1:17" ht="19" customHeight="1" x14ac:dyDescent="0.2">
      <c r="A4" s="47"/>
      <c r="B4" s="48"/>
      <c r="C4" s="49"/>
      <c r="D4" s="50"/>
      <c r="E4" s="50"/>
      <c r="F4" s="48"/>
      <c r="G4" s="48"/>
      <c r="H4" s="51"/>
      <c r="I4" s="48"/>
      <c r="J4" s="47"/>
      <c r="K4" s="48"/>
      <c r="L4" s="52"/>
      <c r="M4" s="48"/>
      <c r="N4" s="48"/>
      <c r="O4" s="48"/>
      <c r="Q4" s="41"/>
    </row>
    <row r="5" spans="1:17" ht="19" customHeight="1" x14ac:dyDescent="0.2">
      <c r="A5" s="28" t="s">
        <v>102</v>
      </c>
      <c r="C5" s="49"/>
      <c r="D5" s="50"/>
      <c r="E5" s="50"/>
      <c r="F5" s="48"/>
      <c r="G5" s="48"/>
      <c r="H5" s="51"/>
      <c r="I5" s="48"/>
      <c r="J5" s="28" t="s">
        <v>103</v>
      </c>
      <c r="K5" s="14"/>
      <c r="M5" s="14"/>
      <c r="Q5" s="41"/>
    </row>
    <row r="6" spans="1:17" ht="19" customHeight="1" x14ac:dyDescent="0.2">
      <c r="D6" s="11"/>
      <c r="E6" s="13"/>
      <c r="H6" s="41"/>
      <c r="K6" s="14"/>
      <c r="M6" s="14"/>
      <c r="Q6" s="41"/>
    </row>
    <row r="7" spans="1:17" ht="19" customHeight="1" x14ac:dyDescent="0.2">
      <c r="A7" s="9" t="s">
        <v>104</v>
      </c>
      <c r="B7" s="14">
        <v>15</v>
      </c>
      <c r="C7" s="11">
        <v>2.8</v>
      </c>
      <c r="D7" s="11">
        <f>B7*C7</f>
        <v>42</v>
      </c>
      <c r="E7" s="11"/>
      <c r="F7" s="1"/>
      <c r="H7" s="53">
        <f>D7*F7</f>
        <v>0</v>
      </c>
      <c r="J7" s="9" t="s">
        <v>105</v>
      </c>
      <c r="K7" s="14">
        <v>20</v>
      </c>
      <c r="L7" s="11">
        <v>1.5</v>
      </c>
      <c r="M7" s="11">
        <f>K7*L7</f>
        <v>30</v>
      </c>
      <c r="O7" s="1"/>
      <c r="Q7" s="53">
        <f>M7*O7</f>
        <v>0</v>
      </c>
    </row>
    <row r="8" spans="1:17" ht="19" customHeight="1" x14ac:dyDescent="0.2">
      <c r="A8" s="9" t="s">
        <v>106</v>
      </c>
      <c r="B8" s="14">
        <v>15</v>
      </c>
      <c r="C8" s="11">
        <v>2.8</v>
      </c>
      <c r="D8" s="11">
        <f t="shared" ref="D8:D19" si="0">B8*C8</f>
        <v>42</v>
      </c>
      <c r="E8" s="11"/>
      <c r="F8" s="1"/>
      <c r="H8" s="53">
        <f t="shared" ref="H8:H19" si="1">D8*F8</f>
        <v>0</v>
      </c>
      <c r="J8" s="9" t="s">
        <v>107</v>
      </c>
      <c r="K8" s="14">
        <v>20</v>
      </c>
      <c r="L8" s="11">
        <v>1.5</v>
      </c>
      <c r="M8" s="11">
        <f>K8*L8</f>
        <v>30</v>
      </c>
      <c r="O8" s="1"/>
      <c r="Q8" s="53">
        <f t="shared" ref="Q8:Q9" si="2">M8*O8</f>
        <v>0</v>
      </c>
    </row>
    <row r="9" spans="1:17" ht="19" customHeight="1" x14ac:dyDescent="0.2">
      <c r="A9" s="9" t="s">
        <v>108</v>
      </c>
      <c r="B9" s="14">
        <v>15</v>
      </c>
      <c r="C9" s="11">
        <v>2.8</v>
      </c>
      <c r="D9" s="11">
        <f t="shared" si="0"/>
        <v>42</v>
      </c>
      <c r="E9" s="11"/>
      <c r="F9" s="1"/>
      <c r="H9" s="53">
        <f t="shared" si="1"/>
        <v>0</v>
      </c>
      <c r="J9" s="9" t="s">
        <v>109</v>
      </c>
      <c r="K9" s="14">
        <v>20</v>
      </c>
      <c r="L9" s="11">
        <v>1.5</v>
      </c>
      <c r="M9" s="11">
        <f>K9*L9</f>
        <v>30</v>
      </c>
      <c r="O9" s="1"/>
      <c r="Q9" s="53">
        <f t="shared" si="2"/>
        <v>0</v>
      </c>
    </row>
    <row r="10" spans="1:17" ht="19" customHeight="1" x14ac:dyDescent="0.2">
      <c r="A10" s="9" t="s">
        <v>110</v>
      </c>
      <c r="B10" s="14">
        <v>15</v>
      </c>
      <c r="C10" s="11">
        <v>2.8</v>
      </c>
      <c r="D10" s="11">
        <f t="shared" si="0"/>
        <v>42</v>
      </c>
      <c r="E10" s="11"/>
      <c r="F10" s="1"/>
      <c r="H10" s="53">
        <f t="shared" si="1"/>
        <v>0</v>
      </c>
      <c r="K10" s="14"/>
      <c r="M10" s="14"/>
      <c r="Q10" s="41"/>
    </row>
    <row r="11" spans="1:17" ht="19" customHeight="1" x14ac:dyDescent="0.2">
      <c r="A11" s="9" t="s">
        <v>111</v>
      </c>
      <c r="B11" s="14">
        <v>15</v>
      </c>
      <c r="C11" s="11">
        <v>2.8</v>
      </c>
      <c r="D11" s="11">
        <f t="shared" si="0"/>
        <v>42</v>
      </c>
      <c r="E11" s="11"/>
      <c r="F11" s="1"/>
      <c r="H11" s="53">
        <f t="shared" si="1"/>
        <v>0</v>
      </c>
      <c r="J11" s="28" t="s">
        <v>112</v>
      </c>
      <c r="K11" s="14"/>
      <c r="M11" s="14"/>
      <c r="Q11" s="41"/>
    </row>
    <row r="12" spans="1:17" ht="19" customHeight="1" x14ac:dyDescent="0.2">
      <c r="A12" s="9" t="s">
        <v>113</v>
      </c>
      <c r="B12" s="14">
        <v>15</v>
      </c>
      <c r="C12" s="11">
        <v>2.8</v>
      </c>
      <c r="D12" s="11">
        <f t="shared" si="0"/>
        <v>42</v>
      </c>
      <c r="E12" s="11"/>
      <c r="F12" s="1"/>
      <c r="H12" s="53">
        <f t="shared" si="1"/>
        <v>0</v>
      </c>
      <c r="K12" s="14"/>
      <c r="M12" s="14"/>
      <c r="Q12" s="41"/>
    </row>
    <row r="13" spans="1:17" ht="19" customHeight="1" x14ac:dyDescent="0.2">
      <c r="A13" s="9" t="s">
        <v>114</v>
      </c>
      <c r="B13" s="14">
        <v>15</v>
      </c>
      <c r="C13" s="11">
        <v>2.8</v>
      </c>
      <c r="D13" s="11">
        <f t="shared" si="0"/>
        <v>42</v>
      </c>
      <c r="E13" s="11"/>
      <c r="F13" s="1"/>
      <c r="H13" s="53">
        <f t="shared" si="1"/>
        <v>0</v>
      </c>
      <c r="J13" s="9" t="s">
        <v>115</v>
      </c>
      <c r="K13" s="14">
        <v>20</v>
      </c>
      <c r="L13" s="11">
        <v>1.6</v>
      </c>
      <c r="M13" s="11">
        <f>K13*L13</f>
        <v>32</v>
      </c>
      <c r="O13" s="1"/>
      <c r="Q13" s="53">
        <f t="shared" ref="Q13:Q15" si="3">M13*O13</f>
        <v>0</v>
      </c>
    </row>
    <row r="14" spans="1:17" ht="19" customHeight="1" x14ac:dyDescent="0.2">
      <c r="A14" s="9" t="s">
        <v>116</v>
      </c>
      <c r="B14" s="14">
        <v>15</v>
      </c>
      <c r="C14" s="11">
        <v>2.8</v>
      </c>
      <c r="D14" s="11">
        <f t="shared" si="0"/>
        <v>42</v>
      </c>
      <c r="E14" s="11"/>
      <c r="F14" s="1"/>
      <c r="H14" s="53">
        <f t="shared" si="1"/>
        <v>0</v>
      </c>
      <c r="J14" s="9" t="s">
        <v>117</v>
      </c>
      <c r="K14" s="14">
        <v>20</v>
      </c>
      <c r="L14" s="11">
        <v>1.6</v>
      </c>
      <c r="M14" s="11">
        <f>K14*L14</f>
        <v>32</v>
      </c>
      <c r="O14" s="1"/>
      <c r="Q14" s="53">
        <f t="shared" si="3"/>
        <v>0</v>
      </c>
    </row>
    <row r="15" spans="1:17" ht="19" customHeight="1" x14ac:dyDescent="0.2">
      <c r="A15" s="9" t="s">
        <v>118</v>
      </c>
      <c r="B15" s="14">
        <v>15</v>
      </c>
      <c r="C15" s="11">
        <v>2.8</v>
      </c>
      <c r="D15" s="11">
        <f t="shared" si="0"/>
        <v>42</v>
      </c>
      <c r="E15" s="11"/>
      <c r="F15" s="1"/>
      <c r="H15" s="53">
        <f t="shared" si="1"/>
        <v>0</v>
      </c>
      <c r="J15" s="9" t="s">
        <v>119</v>
      </c>
      <c r="K15" s="14">
        <v>20</v>
      </c>
      <c r="L15" s="11">
        <v>1.6</v>
      </c>
      <c r="M15" s="11">
        <f>K15*L15</f>
        <v>32</v>
      </c>
      <c r="O15" s="1"/>
      <c r="Q15" s="53">
        <f t="shared" si="3"/>
        <v>0</v>
      </c>
    </row>
    <row r="16" spans="1:17" ht="19" customHeight="1" x14ac:dyDescent="0.2">
      <c r="A16" s="9" t="s">
        <v>120</v>
      </c>
      <c r="B16" s="14">
        <v>15</v>
      </c>
      <c r="C16" s="11">
        <v>2.8</v>
      </c>
      <c r="D16" s="11">
        <f t="shared" si="0"/>
        <v>42</v>
      </c>
      <c r="E16" s="11"/>
      <c r="F16" s="1"/>
      <c r="H16" s="53">
        <f t="shared" si="1"/>
        <v>0</v>
      </c>
      <c r="K16" s="14"/>
      <c r="M16" s="14"/>
      <c r="Q16" s="41"/>
    </row>
    <row r="17" spans="1:17" ht="19" customHeight="1" x14ac:dyDescent="0.2">
      <c r="A17" s="9" t="s">
        <v>121</v>
      </c>
      <c r="B17" s="14">
        <v>15</v>
      </c>
      <c r="C17" s="11">
        <v>2.8</v>
      </c>
      <c r="D17" s="11">
        <f t="shared" si="0"/>
        <v>42</v>
      </c>
      <c r="E17" s="11"/>
      <c r="F17" s="1"/>
      <c r="H17" s="53">
        <f t="shared" si="1"/>
        <v>0</v>
      </c>
      <c r="J17" s="28" t="s">
        <v>122</v>
      </c>
      <c r="K17" s="14"/>
      <c r="M17" s="14"/>
      <c r="Q17" s="41"/>
    </row>
    <row r="18" spans="1:17" ht="19" customHeight="1" x14ac:dyDescent="0.2">
      <c r="A18" s="9" t="s">
        <v>123</v>
      </c>
      <c r="B18" s="14">
        <v>15</v>
      </c>
      <c r="C18" s="11">
        <v>2.8</v>
      </c>
      <c r="D18" s="11">
        <f t="shared" si="0"/>
        <v>42</v>
      </c>
      <c r="E18" s="11"/>
      <c r="F18" s="1"/>
      <c r="H18" s="53">
        <f t="shared" si="1"/>
        <v>0</v>
      </c>
      <c r="K18" s="14"/>
      <c r="M18" s="14"/>
      <c r="Q18" s="41"/>
    </row>
    <row r="19" spans="1:17" ht="19" customHeight="1" x14ac:dyDescent="0.2">
      <c r="A19" s="9" t="s">
        <v>124</v>
      </c>
      <c r="B19" s="14">
        <v>15</v>
      </c>
      <c r="C19" s="11">
        <v>2.8</v>
      </c>
      <c r="D19" s="11">
        <f t="shared" si="0"/>
        <v>42</v>
      </c>
      <c r="E19" s="11"/>
      <c r="F19" s="1"/>
      <c r="H19" s="53">
        <f t="shared" si="1"/>
        <v>0</v>
      </c>
      <c r="J19" s="9" t="s">
        <v>125</v>
      </c>
      <c r="K19" s="14">
        <v>1</v>
      </c>
      <c r="L19" s="11"/>
      <c r="M19" s="11">
        <v>29</v>
      </c>
      <c r="O19" s="1"/>
      <c r="Q19" s="53">
        <f t="shared" ref="Q19:Q21" si="4">M19*O19</f>
        <v>0</v>
      </c>
    </row>
    <row r="20" spans="1:17" ht="19" customHeight="1" x14ac:dyDescent="0.2">
      <c r="D20" s="11"/>
      <c r="E20" s="13"/>
      <c r="H20" s="41"/>
      <c r="J20" s="9" t="s">
        <v>126</v>
      </c>
      <c r="K20" s="14">
        <v>1</v>
      </c>
      <c r="M20" s="11">
        <v>29</v>
      </c>
      <c r="O20" s="1"/>
      <c r="Q20" s="53">
        <f t="shared" si="4"/>
        <v>0</v>
      </c>
    </row>
    <row r="21" spans="1:17" ht="19" customHeight="1" x14ac:dyDescent="0.2">
      <c r="A21" s="28" t="s">
        <v>127</v>
      </c>
      <c r="C21" s="14" t="s">
        <v>42</v>
      </c>
      <c r="D21" s="11"/>
      <c r="E21" s="13"/>
      <c r="H21" s="41"/>
      <c r="J21" s="9" t="s">
        <v>128</v>
      </c>
      <c r="K21" s="14">
        <v>1</v>
      </c>
      <c r="M21" s="11">
        <v>29</v>
      </c>
      <c r="O21" s="1"/>
      <c r="Q21" s="53">
        <f t="shared" si="4"/>
        <v>0</v>
      </c>
    </row>
    <row r="22" spans="1:17" ht="19" customHeight="1" x14ac:dyDescent="0.2">
      <c r="C22" s="14" t="s">
        <v>42</v>
      </c>
      <c r="D22" s="11"/>
      <c r="E22" s="13"/>
      <c r="H22" s="41"/>
      <c r="K22" s="14"/>
      <c r="M22" s="14"/>
      <c r="Q22" s="41"/>
    </row>
    <row r="23" spans="1:17" ht="19" customHeight="1" x14ac:dyDescent="0.2">
      <c r="A23" s="9" t="s">
        <v>129</v>
      </c>
      <c r="B23" s="14">
        <v>1</v>
      </c>
      <c r="D23" s="11">
        <v>38</v>
      </c>
      <c r="E23" s="13"/>
      <c r="F23" s="1"/>
      <c r="H23" s="53">
        <f t="shared" ref="H23:H32" si="5">D23*F23</f>
        <v>0</v>
      </c>
      <c r="J23" s="28" t="s">
        <v>130</v>
      </c>
      <c r="K23" s="14"/>
      <c r="M23" s="11"/>
      <c r="Q23" s="41"/>
    </row>
    <row r="24" spans="1:17" ht="19" customHeight="1" x14ac:dyDescent="0.2">
      <c r="A24" s="9" t="s">
        <v>131</v>
      </c>
      <c r="B24" s="14">
        <v>1</v>
      </c>
      <c r="D24" s="11">
        <v>38</v>
      </c>
      <c r="E24" s="13"/>
      <c r="F24" s="1"/>
      <c r="H24" s="53">
        <f t="shared" si="5"/>
        <v>0</v>
      </c>
      <c r="K24" s="14"/>
      <c r="M24" s="11"/>
      <c r="Q24" s="41"/>
    </row>
    <row r="25" spans="1:17" ht="19" customHeight="1" x14ac:dyDescent="0.2">
      <c r="A25" s="9" t="s">
        <v>132</v>
      </c>
      <c r="B25" s="14">
        <v>1</v>
      </c>
      <c r="D25" s="11">
        <v>38</v>
      </c>
      <c r="E25" s="13"/>
      <c r="F25" s="1"/>
      <c r="H25" s="53">
        <f t="shared" si="5"/>
        <v>0</v>
      </c>
      <c r="J25" s="9" t="s">
        <v>133</v>
      </c>
      <c r="K25" s="14">
        <v>1</v>
      </c>
      <c r="M25" s="11">
        <v>25</v>
      </c>
      <c r="O25" s="1"/>
      <c r="Q25" s="53">
        <f t="shared" ref="Q25:Q29" si="6">M25*O25</f>
        <v>0</v>
      </c>
    </row>
    <row r="26" spans="1:17" ht="19" customHeight="1" x14ac:dyDescent="0.2">
      <c r="A26" s="9" t="s">
        <v>134</v>
      </c>
      <c r="B26" s="14">
        <v>1</v>
      </c>
      <c r="D26" s="11">
        <v>38</v>
      </c>
      <c r="E26" s="13"/>
      <c r="F26" s="1"/>
      <c r="H26" s="53">
        <f t="shared" si="5"/>
        <v>0</v>
      </c>
      <c r="J26" s="9" t="s">
        <v>135</v>
      </c>
      <c r="K26" s="14">
        <v>1</v>
      </c>
      <c r="M26" s="11">
        <v>25</v>
      </c>
      <c r="O26" s="1"/>
      <c r="Q26" s="53">
        <f t="shared" si="6"/>
        <v>0</v>
      </c>
    </row>
    <row r="27" spans="1:17" ht="19" customHeight="1" x14ac:dyDescent="0.2">
      <c r="A27" s="9" t="s">
        <v>136</v>
      </c>
      <c r="B27" s="14">
        <v>1</v>
      </c>
      <c r="D27" s="11">
        <v>38</v>
      </c>
      <c r="E27" s="13"/>
      <c r="F27" s="1"/>
      <c r="H27" s="53">
        <f t="shared" si="5"/>
        <v>0</v>
      </c>
      <c r="J27" s="9" t="s">
        <v>137</v>
      </c>
      <c r="K27" s="14">
        <v>1</v>
      </c>
      <c r="M27" s="11">
        <v>25</v>
      </c>
      <c r="O27" s="1"/>
      <c r="Q27" s="53">
        <f t="shared" si="6"/>
        <v>0</v>
      </c>
    </row>
    <row r="28" spans="1:17" ht="19" customHeight="1" x14ac:dyDescent="0.2">
      <c r="A28" s="9" t="s">
        <v>138</v>
      </c>
      <c r="B28" s="14">
        <v>1</v>
      </c>
      <c r="D28" s="11">
        <v>38</v>
      </c>
      <c r="E28" s="13"/>
      <c r="F28" s="1"/>
      <c r="H28" s="53">
        <f t="shared" si="5"/>
        <v>0</v>
      </c>
      <c r="J28" s="9" t="s">
        <v>139</v>
      </c>
      <c r="K28" s="14">
        <v>1</v>
      </c>
      <c r="M28" s="11">
        <v>28</v>
      </c>
      <c r="O28" s="1"/>
      <c r="Q28" s="53">
        <f t="shared" si="6"/>
        <v>0</v>
      </c>
    </row>
    <row r="29" spans="1:17" ht="19" customHeight="1" x14ac:dyDescent="0.2">
      <c r="A29" s="9" t="s">
        <v>140</v>
      </c>
      <c r="B29" s="14">
        <v>1</v>
      </c>
      <c r="D29" s="11">
        <v>38</v>
      </c>
      <c r="E29" s="13"/>
      <c r="F29" s="1"/>
      <c r="H29" s="53">
        <f t="shared" si="5"/>
        <v>0</v>
      </c>
      <c r="J29" s="9" t="s">
        <v>141</v>
      </c>
      <c r="K29" s="14">
        <v>1</v>
      </c>
      <c r="M29" s="11">
        <v>28</v>
      </c>
      <c r="O29" s="1"/>
      <c r="Q29" s="53">
        <f t="shared" si="6"/>
        <v>0</v>
      </c>
    </row>
    <row r="30" spans="1:17" ht="19" customHeight="1" x14ac:dyDescent="0.2">
      <c r="A30" s="9" t="s">
        <v>142</v>
      </c>
      <c r="B30" s="14">
        <v>1</v>
      </c>
      <c r="D30" s="11">
        <v>38</v>
      </c>
      <c r="E30" s="13"/>
      <c r="F30" s="1"/>
      <c r="H30" s="53">
        <f t="shared" si="5"/>
        <v>0</v>
      </c>
      <c r="K30" s="14"/>
      <c r="M30" s="14"/>
      <c r="Q30" s="41"/>
    </row>
    <row r="31" spans="1:17" ht="19" customHeight="1" x14ac:dyDescent="0.2">
      <c r="A31" s="9" t="s">
        <v>124</v>
      </c>
      <c r="B31" s="14">
        <v>1</v>
      </c>
      <c r="D31" s="11">
        <v>38</v>
      </c>
      <c r="E31" s="13"/>
      <c r="F31" s="1"/>
      <c r="H31" s="53">
        <f t="shared" si="5"/>
        <v>0</v>
      </c>
      <c r="K31" s="14"/>
      <c r="M31" s="14"/>
      <c r="Q31" s="41"/>
    </row>
    <row r="32" spans="1:17" ht="19" customHeight="1" thickBot="1" x14ac:dyDescent="0.25">
      <c r="A32" s="9" t="s">
        <v>143</v>
      </c>
      <c r="B32" s="14">
        <v>1</v>
      </c>
      <c r="D32" s="11">
        <v>38</v>
      </c>
      <c r="E32" s="13"/>
      <c r="F32" s="1"/>
      <c r="H32" s="53">
        <f t="shared" si="5"/>
        <v>0</v>
      </c>
      <c r="K32" s="14"/>
      <c r="M32" s="14"/>
      <c r="Q32" s="41"/>
    </row>
    <row r="33" spans="1:17" ht="19" customHeight="1" thickBot="1" x14ac:dyDescent="0.25">
      <c r="D33" s="11"/>
      <c r="E33" s="13"/>
      <c r="F33" s="58"/>
      <c r="H33" s="41"/>
      <c r="K33" s="14"/>
      <c r="M33" s="14"/>
      <c r="Q33" s="41"/>
    </row>
    <row r="34" spans="1:17" ht="19" customHeight="1" thickBot="1" x14ac:dyDescent="0.25">
      <c r="A34" s="15" t="s">
        <v>1</v>
      </c>
      <c r="B34" s="16" t="s">
        <v>17</v>
      </c>
      <c r="C34" s="17" t="s">
        <v>3</v>
      </c>
      <c r="D34" s="19" t="s">
        <v>18</v>
      </c>
      <c r="E34" s="19"/>
      <c r="F34" s="19" t="s">
        <v>4</v>
      </c>
      <c r="G34" s="19"/>
      <c r="H34" s="17" t="s">
        <v>158</v>
      </c>
      <c r="I34" s="19"/>
      <c r="J34" s="31" t="s">
        <v>1</v>
      </c>
      <c r="K34" s="16" t="s">
        <v>17</v>
      </c>
      <c r="L34" s="17" t="s">
        <v>3</v>
      </c>
      <c r="M34" s="19" t="s">
        <v>18</v>
      </c>
      <c r="N34" s="19"/>
      <c r="O34" s="19" t="s">
        <v>4</v>
      </c>
      <c r="P34" s="19"/>
      <c r="Q34" s="21" t="s">
        <v>158</v>
      </c>
    </row>
    <row r="35" spans="1:17" ht="19" customHeight="1" x14ac:dyDescent="0.2">
      <c r="D35" s="11"/>
      <c r="E35" s="13"/>
      <c r="H35" s="41"/>
      <c r="K35" s="14"/>
      <c r="M35" s="14"/>
      <c r="Q35" s="41"/>
    </row>
    <row r="36" spans="1:17" ht="19" customHeight="1" x14ac:dyDescent="0.2">
      <c r="A36" s="28" t="s">
        <v>144</v>
      </c>
      <c r="D36" s="14"/>
      <c r="H36" s="41"/>
      <c r="J36" s="28" t="s">
        <v>72</v>
      </c>
      <c r="K36" s="14"/>
      <c r="M36" s="14"/>
      <c r="Q36" s="41"/>
    </row>
    <row r="37" spans="1:17" ht="19" customHeight="1" x14ac:dyDescent="0.2">
      <c r="D37" s="14"/>
      <c r="H37" s="41"/>
      <c r="K37" s="14"/>
      <c r="M37" s="14"/>
      <c r="Q37" s="41"/>
    </row>
    <row r="38" spans="1:17" ht="19" customHeight="1" x14ac:dyDescent="0.2">
      <c r="A38" s="9" t="s">
        <v>145</v>
      </c>
      <c r="B38" s="14">
        <v>1</v>
      </c>
      <c r="D38" s="11">
        <v>26</v>
      </c>
      <c r="F38" s="1"/>
      <c r="H38" s="53">
        <f t="shared" ref="H38:H39" si="7">D38*F38</f>
        <v>0</v>
      </c>
      <c r="J38" s="9" t="s">
        <v>146</v>
      </c>
      <c r="K38" s="14">
        <v>1</v>
      </c>
      <c r="M38" s="11">
        <v>80</v>
      </c>
      <c r="O38" s="1"/>
      <c r="Q38" s="53">
        <f>M38*O38</f>
        <v>0</v>
      </c>
    </row>
    <row r="39" spans="1:17" ht="19" customHeight="1" x14ac:dyDescent="0.2">
      <c r="A39" s="9" t="s">
        <v>147</v>
      </c>
      <c r="B39" s="14">
        <v>1</v>
      </c>
      <c r="D39" s="11">
        <v>29</v>
      </c>
      <c r="F39" s="1"/>
      <c r="H39" s="53">
        <f t="shared" si="7"/>
        <v>0</v>
      </c>
      <c r="J39" s="9" t="s">
        <v>148</v>
      </c>
      <c r="K39" s="14">
        <v>1</v>
      </c>
      <c r="M39" s="11">
        <v>28</v>
      </c>
      <c r="O39" s="1"/>
      <c r="Q39" s="53">
        <f>M39*O39</f>
        <v>0</v>
      </c>
    </row>
    <row r="40" spans="1:17" ht="19" customHeight="1" x14ac:dyDescent="0.2">
      <c r="D40" s="11"/>
      <c r="E40" s="13"/>
      <c r="H40" s="41"/>
      <c r="K40" s="14"/>
      <c r="M40" s="14"/>
      <c r="Q40" s="41"/>
    </row>
    <row r="41" spans="1:17" ht="19" customHeight="1" x14ac:dyDescent="0.2">
      <c r="D41" s="11"/>
      <c r="E41" s="13"/>
      <c r="H41" s="41"/>
      <c r="K41" s="14"/>
      <c r="M41" s="14"/>
      <c r="Q41" s="41"/>
    </row>
    <row r="42" spans="1:17" ht="19" customHeight="1" thickBot="1" x14ac:dyDescent="0.25">
      <c r="D42" s="11"/>
      <c r="E42" s="13"/>
      <c r="H42" s="41"/>
      <c r="K42" s="14"/>
      <c r="M42" s="14"/>
      <c r="Q42" s="41"/>
    </row>
    <row r="43" spans="1:17" ht="19" customHeight="1" thickBot="1" x14ac:dyDescent="0.25">
      <c r="A43" s="38" t="s">
        <v>156</v>
      </c>
      <c r="B43" s="39"/>
      <c r="C43" s="40" t="s">
        <v>159</v>
      </c>
      <c r="D43" s="24"/>
      <c r="E43" s="54"/>
      <c r="F43" s="26"/>
      <c r="G43" s="32"/>
      <c r="H43" s="55"/>
      <c r="I43" s="32"/>
      <c r="J43" s="22"/>
      <c r="K43" s="26"/>
      <c r="L43" s="26"/>
      <c r="M43" s="26"/>
      <c r="N43" s="32"/>
      <c r="O43" s="26"/>
      <c r="P43" s="32"/>
      <c r="Q43" s="55"/>
    </row>
    <row r="44" spans="1:17" ht="19" customHeight="1" x14ac:dyDescent="0.2">
      <c r="D44" s="11"/>
      <c r="E44" s="13"/>
      <c r="H44" s="41"/>
      <c r="K44" s="14"/>
      <c r="M44" s="14"/>
      <c r="Q44" s="41"/>
    </row>
    <row r="45" spans="1:17" ht="19" customHeight="1" x14ac:dyDescent="0.2">
      <c r="A45" s="9" t="s">
        <v>149</v>
      </c>
      <c r="C45" s="13">
        <f>SUM(H7:H19)</f>
        <v>0</v>
      </c>
      <c r="D45" s="11"/>
      <c r="E45" s="13"/>
      <c r="H45" s="41"/>
      <c r="K45" s="14"/>
      <c r="M45" s="14"/>
      <c r="Q45" s="41"/>
    </row>
    <row r="46" spans="1:17" ht="19" customHeight="1" x14ac:dyDescent="0.2">
      <c r="A46" s="9" t="s">
        <v>150</v>
      </c>
      <c r="C46" s="13">
        <f>SUM(H23:H32)</f>
        <v>0</v>
      </c>
      <c r="D46" s="11"/>
      <c r="E46" s="13"/>
      <c r="H46" s="41"/>
      <c r="K46" s="14"/>
      <c r="M46" s="14"/>
      <c r="Q46" s="41"/>
    </row>
    <row r="47" spans="1:17" ht="19" customHeight="1" x14ac:dyDescent="0.2">
      <c r="A47" s="9" t="s">
        <v>151</v>
      </c>
      <c r="C47" s="13">
        <f>SUM(Q7:Q9)</f>
        <v>0</v>
      </c>
      <c r="D47" s="11"/>
      <c r="E47" s="13"/>
      <c r="H47" s="41"/>
      <c r="K47" s="14"/>
      <c r="M47" s="14"/>
      <c r="Q47" s="41"/>
    </row>
    <row r="48" spans="1:17" ht="19" customHeight="1" x14ac:dyDescent="0.2">
      <c r="A48" s="9" t="s">
        <v>152</v>
      </c>
      <c r="C48" s="13">
        <f>SUM(Q13:Q15)</f>
        <v>0</v>
      </c>
      <c r="D48" s="11"/>
      <c r="E48" s="13"/>
      <c r="H48" s="41"/>
      <c r="K48" s="14"/>
      <c r="M48" s="14"/>
      <c r="Q48" s="41"/>
    </row>
    <row r="49" spans="1:17" ht="19" customHeight="1" x14ac:dyDescent="0.2">
      <c r="A49" s="9" t="s">
        <v>153</v>
      </c>
      <c r="C49" s="13">
        <f>SUM(Q19:Q21)</f>
        <v>0</v>
      </c>
      <c r="D49" s="11"/>
      <c r="E49" s="13"/>
      <c r="H49" s="41"/>
      <c r="K49" s="14"/>
      <c r="M49" s="14"/>
      <c r="Q49" s="41"/>
    </row>
    <row r="50" spans="1:17" ht="19" customHeight="1" x14ac:dyDescent="0.2">
      <c r="A50" s="9" t="s">
        <v>154</v>
      </c>
      <c r="C50" s="13">
        <f>SUM(Q25:Q29)</f>
        <v>0</v>
      </c>
      <c r="D50" s="11"/>
      <c r="E50" s="13"/>
      <c r="H50" s="41"/>
      <c r="K50" s="14"/>
      <c r="M50" s="14"/>
      <c r="Q50" s="41"/>
    </row>
    <row r="51" spans="1:17" ht="19" customHeight="1" x14ac:dyDescent="0.2">
      <c r="A51" s="9" t="s">
        <v>155</v>
      </c>
      <c r="C51" s="13">
        <f>SUM(H38:H39)</f>
        <v>0</v>
      </c>
      <c r="D51" s="11"/>
      <c r="E51" s="13"/>
      <c r="H51" s="41"/>
      <c r="K51" s="14"/>
      <c r="M51" s="14"/>
      <c r="Q51" s="41"/>
    </row>
    <row r="52" spans="1:17" ht="19" customHeight="1" x14ac:dyDescent="0.2">
      <c r="A52" s="9" t="s">
        <v>72</v>
      </c>
      <c r="C52" s="13">
        <f>SUM(Q38:Q39)</f>
        <v>0</v>
      </c>
      <c r="D52" s="11"/>
      <c r="E52" s="13"/>
      <c r="H52" s="41"/>
      <c r="K52" s="14"/>
      <c r="M52" s="14"/>
      <c r="Q52" s="41"/>
    </row>
    <row r="53" spans="1:17" ht="19" customHeight="1" thickBot="1" x14ac:dyDescent="0.25">
      <c r="A53" s="42" t="s">
        <v>162</v>
      </c>
      <c r="B53" s="43"/>
      <c r="C53" s="44">
        <f>SUM(C45:C52)</f>
        <v>0</v>
      </c>
      <c r="D53" s="11"/>
      <c r="E53" s="13"/>
      <c r="H53" s="41"/>
      <c r="K53" s="14"/>
      <c r="M53" s="14"/>
      <c r="Q53" s="41"/>
    </row>
    <row r="54" spans="1:17" ht="19" customHeight="1" thickTop="1" x14ac:dyDescent="0.2">
      <c r="C54" s="13"/>
      <c r="D54" s="11"/>
      <c r="E54" s="13"/>
      <c r="H54" s="41"/>
      <c r="K54" s="14"/>
      <c r="M54" s="14"/>
      <c r="Q54" s="41"/>
    </row>
  </sheetData>
  <sheetProtection algorithmName="SHA-512" hashValue="QdhNzDlgRgh001ZidFtA4fHqG65bkBsYg9nA/5/Y30T1k/VHc4EBBSiDCobStF2weDbNYKIUTPXIzjG1v82gwg==" saltValue="vImdlWcs0RnU0geLgsUtzg==" spinCount="100000" sheet="1" objects="1" scenarios="1" selectLockedCells="1"/>
  <pageMargins left="0.7" right="0.7" top="0.78740157499999996" bottom="0.78740157499999996" header="0.3" footer="0.3"/>
  <pageSetup paperSize="9" scale="60" orientation="landscape" horizontalDpi="0" verticalDpi="0"/>
  <headerFooter>
    <oddHeader>&amp;L&amp;G&amp;RSusann's Beizli
Hueb
8425 Oberembrach</oddHeader>
    <oddFooter>&amp;LPreisanpassungen sind jederzeit und ohne Vorankündigung möglich.&amp;Cinfo@susannes-beizli.ch   /   +41 78 775 84 57&amp;RSeite &amp;P von &amp;N</oddFooter>
  </headerFooter>
  <rowBreaks count="1" manualBreakCount="1">
    <brk id="33" max="16383" man="1"/>
  </rowBreaks>
  <colBreaks count="1" manualBreakCount="1">
    <brk id="17" max="51" man="1"/>
  </colBreaks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Apéro salzig</vt:lpstr>
      <vt:lpstr>Apéro süss</vt:lpstr>
      <vt:lpstr>'Apéro salzig'!Druckbereich</vt:lpstr>
      <vt:lpstr>'Apéro süss'!Druckbereich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Kobel</dc:creator>
  <cp:lastModifiedBy>Joel Kobel</cp:lastModifiedBy>
  <dcterms:created xsi:type="dcterms:W3CDTF">2026-04-09T16:19:24Z</dcterms:created>
  <dcterms:modified xsi:type="dcterms:W3CDTF">2026-04-23T16:30:19Z</dcterms:modified>
</cp:coreProperties>
</file>